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filterPrivacy="1" showInkAnnotation="0" autoCompressPictures="0" defaultThemeVersion="166925"/>
  <xr:revisionPtr revIDLastSave="0" documentId="13_ncr:1_{C58DE6B1-0239-44C9-8D50-7416788076BE}" xr6:coauthVersionLast="47" xr6:coauthVersionMax="47" xr10:uidLastSave="{00000000-0000-0000-0000-000000000000}"/>
  <bookViews>
    <workbookView xWindow="-110" yWindow="-110" windowWidth="25180" windowHeight="16140" tabRatio="500" xr2:uid="{00000000-000D-0000-FFFF-FFFF00000000}"/>
  </bookViews>
  <sheets>
    <sheet name="H1" sheetId="1" r:id="rId1"/>
    <sheet name="H2" sheetId="2" r:id="rId2"/>
    <sheet name="H3" sheetId="3" r:id="rId3"/>
    <sheet name="H4" sheetId="4" r:id="rId4"/>
    <sheet name="H5" sheetId="5" r:id="rId5"/>
    <sheet name="H6" sheetId="6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9" i="5" l="1"/>
  <c r="K28" i="5"/>
  <c r="K27" i="5"/>
  <c r="K26" i="5"/>
  <c r="K25" i="5"/>
  <c r="K24" i="5"/>
  <c r="K21" i="5"/>
  <c r="K20" i="5"/>
  <c r="K19" i="5"/>
  <c r="K18" i="5"/>
  <c r="K17" i="5"/>
  <c r="K14" i="5"/>
  <c r="K13" i="5"/>
  <c r="K29" i="4"/>
  <c r="K28" i="4"/>
  <c r="K27" i="4"/>
  <c r="K26" i="4"/>
  <c r="K25" i="4"/>
  <c r="K22" i="4"/>
  <c r="K21" i="4"/>
  <c r="K18" i="4"/>
  <c r="K17" i="4"/>
  <c r="K14" i="4"/>
  <c r="K13" i="4"/>
  <c r="K22" i="3"/>
  <c r="K21" i="3"/>
  <c r="K20" i="3"/>
  <c r="K19" i="3"/>
  <c r="K18" i="3"/>
  <c r="K15" i="3"/>
  <c r="K14" i="3"/>
  <c r="K13" i="3"/>
  <c r="K29" i="2"/>
  <c r="K28" i="2"/>
  <c r="K27" i="2"/>
  <c r="K24" i="2"/>
  <c r="K23" i="2"/>
  <c r="K20" i="2"/>
  <c r="K19" i="2"/>
  <c r="K18" i="2"/>
  <c r="K17" i="2"/>
  <c r="K16" i="2"/>
  <c r="K15" i="2"/>
  <c r="K14" i="2"/>
  <c r="K13" i="2"/>
  <c r="H33" i="1"/>
  <c r="G33" i="1"/>
  <c r="F33" i="1"/>
  <c r="H30" i="1"/>
  <c r="G30" i="1"/>
  <c r="F30" i="1"/>
  <c r="H29" i="1"/>
  <c r="G29" i="1"/>
  <c r="F29" i="1"/>
  <c r="H28" i="1"/>
  <c r="G28" i="1"/>
  <c r="F28" i="1"/>
  <c r="H25" i="1"/>
  <c r="F25" i="1"/>
  <c r="H24" i="1"/>
  <c r="F24" i="1"/>
  <c r="H23" i="1"/>
  <c r="F23" i="1"/>
  <c r="H22" i="1"/>
  <c r="F22" i="1"/>
  <c r="H19" i="1"/>
  <c r="F19" i="1"/>
  <c r="H18" i="1"/>
  <c r="F18" i="1"/>
  <c r="H15" i="1"/>
  <c r="G15" i="1"/>
  <c r="F15" i="1"/>
  <c r="H14" i="1"/>
  <c r="G14" i="1"/>
  <c r="F14" i="1"/>
  <c r="H13" i="1"/>
  <c r="G13" i="1"/>
  <c r="F13" i="1"/>
</calcChain>
</file>

<file path=xl/sharedStrings.xml><?xml version="1.0" encoding="utf-8"?>
<sst xmlns="http://schemas.openxmlformats.org/spreadsheetml/2006/main" count="572" uniqueCount="213">
  <si>
    <t>SCOTTISH WATER</t>
  </si>
  <si>
    <t>ANNUAL RETURN INFORMATION REQUIREMENTS 2025-26</t>
  </si>
  <si>
    <t xml:space="preserve">SECTION H : ASSET INVENTORY </t>
  </si>
  <si>
    <t>Table H1: Summary</t>
  </si>
  <si>
    <t>Value of Element (£m Gross MEAV)</t>
  </si>
  <si>
    <t>Value of Element (£m Net MEAV)</t>
  </si>
  <si>
    <t>Line Ref</t>
  </si>
  <si>
    <t>Description &amp; [Asset Code]</t>
  </si>
  <si>
    <t>Field Type</t>
  </si>
  <si>
    <t>Gross MEAV £m</t>
  </si>
  <si>
    <t>Net MEAV £m</t>
  </si>
  <si>
    <t>Rdn MEAV £m</t>
  </si>
  <si>
    <t>CG</t>
  </si>
  <si>
    <t>Very short AP £m</t>
  </si>
  <si>
    <t>Short AP £m</t>
  </si>
  <si>
    <t>Med AP £m</t>
  </si>
  <si>
    <t>Med/ long AP £m</t>
  </si>
  <si>
    <t>Long AP£m</t>
  </si>
  <si>
    <t>Non Depr £M</t>
  </si>
  <si>
    <t>Dcm £m</t>
  </si>
  <si>
    <t>Land £m</t>
  </si>
  <si>
    <t>Med/ long AP£m</t>
  </si>
  <si>
    <t>Long AP £m</t>
  </si>
  <si>
    <t>Non Depr £m</t>
  </si>
  <si>
    <t>Water Non-Infrastructure</t>
  </si>
  <si>
    <t>H1.1</t>
  </si>
  <si>
    <t>Water treatment works [101]</t>
  </si>
  <si>
    <t>I/C</t>
  </si>
  <si>
    <t>C4</t>
  </si>
  <si>
    <t>H1.2</t>
  </si>
  <si>
    <t>Water storage [102]</t>
  </si>
  <si>
    <t>B4</t>
  </si>
  <si>
    <t>H1.3</t>
  </si>
  <si>
    <t>Water pumping stations [103]</t>
  </si>
  <si>
    <t>Water Infrastructure</t>
  </si>
  <si>
    <t>H1.4</t>
  </si>
  <si>
    <t>Water resources [104]</t>
  </si>
  <si>
    <t>H1.5</t>
  </si>
  <si>
    <t>Water mains [105]</t>
  </si>
  <si>
    <t>B3</t>
  </si>
  <si>
    <t>Wastewater Infrastructure</t>
  </si>
  <si>
    <t>H1.6</t>
  </si>
  <si>
    <t>Sewers [106]</t>
  </si>
  <si>
    <t>H1.7</t>
  </si>
  <si>
    <t>Sewer structures [107]</t>
  </si>
  <si>
    <t>H1.8</t>
  </si>
  <si>
    <t>Sea outfalls [108]</t>
  </si>
  <si>
    <t>H1.9</t>
  </si>
  <si>
    <t>Sustainable Urban Drainage Systems [109]</t>
  </si>
  <si>
    <t>M</t>
  </si>
  <si>
    <t>Wastewater Non-Infrastructure</t>
  </si>
  <si>
    <t>H1.10</t>
  </si>
  <si>
    <t>Sewage pumping stations [110]</t>
  </si>
  <si>
    <t>H1.11</t>
  </si>
  <si>
    <t>Sewage treatment works [111]</t>
  </si>
  <si>
    <t>H1.12</t>
  </si>
  <si>
    <t>Sludge treatment facilities by disposal type [112]</t>
  </si>
  <si>
    <t>Support Services</t>
  </si>
  <si>
    <t>H1.13</t>
  </si>
  <si>
    <t>Support services [113]</t>
  </si>
  <si>
    <t>Prepared by:  ……………………………………………..</t>
  </si>
  <si>
    <t>Date:</t>
  </si>
  <si>
    <t>Checked by:  ……………………………………………..</t>
  </si>
  <si>
    <t xml:space="preserve">Authorised by: </t>
  </si>
  <si>
    <t>Date:15/06/2026</t>
  </si>
  <si>
    <t>Table H2: Water Non-Infrastructure</t>
  </si>
  <si>
    <t>SUMMARY OF ASSET STOCK</t>
  </si>
  <si>
    <t>Units</t>
  </si>
  <si>
    <t>Band 0</t>
  </si>
  <si>
    <t>Band 1</t>
  </si>
  <si>
    <t>Band 2</t>
  </si>
  <si>
    <t>Band 3</t>
  </si>
  <si>
    <t>Band 4</t>
  </si>
  <si>
    <t>Band 5</t>
  </si>
  <si>
    <t>Total</t>
  </si>
  <si>
    <t>Water Treatment Works</t>
  </si>
  <si>
    <t>H2.1</t>
  </si>
  <si>
    <t>SW0 treatment works [201]</t>
  </si>
  <si>
    <t>nr</t>
  </si>
  <si>
    <t>AX</t>
  </si>
  <si>
    <t>CX</t>
  </si>
  <si>
    <t>H2.2</t>
  </si>
  <si>
    <t>SW1 treatment works [202]</t>
  </si>
  <si>
    <t>A2</t>
  </si>
  <si>
    <t>H2.3</t>
  </si>
  <si>
    <t>SW2 treatment works [203]</t>
  </si>
  <si>
    <t>H2.4</t>
  </si>
  <si>
    <t>SW3 treatment works [204]</t>
  </si>
  <si>
    <t>H2.5</t>
  </si>
  <si>
    <t>GW0 treatment works [205]</t>
  </si>
  <si>
    <t>H2.6</t>
  </si>
  <si>
    <t>GW1 treatment works [206]</t>
  </si>
  <si>
    <t>H2.7</t>
  </si>
  <si>
    <t>GW2 treatment works [207]</t>
  </si>
  <si>
    <t>H2.8</t>
  </si>
  <si>
    <t>GW3 treatment works [208]</t>
  </si>
  <si>
    <t>Water Storage</t>
  </si>
  <si>
    <t>H2.9</t>
  </si>
  <si>
    <t>Service reservoirs [209]</t>
  </si>
  <si>
    <t>H2.10</t>
  </si>
  <si>
    <t>Water towers [210]</t>
  </si>
  <si>
    <t>Water Pumping Stations</t>
  </si>
  <si>
    <t>H2.11</t>
  </si>
  <si>
    <t>Intake (installed pump capacity incl. standby) [211]</t>
  </si>
  <si>
    <t>A3</t>
  </si>
  <si>
    <t>H2.12</t>
  </si>
  <si>
    <t>Source (installed pump capacity incl. standby) [212]</t>
  </si>
  <si>
    <t>H2.13</t>
  </si>
  <si>
    <t>Booster (installed pump capacity incl. standby) [213]</t>
  </si>
  <si>
    <t>Authorised by</t>
  </si>
  <si>
    <t>Table H3: Water Infrastructure</t>
  </si>
  <si>
    <t>Water Resources</t>
  </si>
  <si>
    <t>H3.1</t>
  </si>
  <si>
    <t>Dams and impounding reservoirs [301]</t>
  </si>
  <si>
    <t>H3.2</t>
  </si>
  <si>
    <t>Raw water intake (lochs and burns) [302]</t>
  </si>
  <si>
    <t>C5</t>
  </si>
  <si>
    <t>H3.3</t>
  </si>
  <si>
    <t>Raw water aqueducts [303]</t>
  </si>
  <si>
    <t>km</t>
  </si>
  <si>
    <t>B2</t>
  </si>
  <si>
    <t>Water Mains</t>
  </si>
  <si>
    <t>H3.4</t>
  </si>
  <si>
    <t>Mains potable (nominal bore) [304]</t>
  </si>
  <si>
    <t>H3.5</t>
  </si>
  <si>
    <t>Mains other (nominal bore) [305]</t>
  </si>
  <si>
    <t>H3.6</t>
  </si>
  <si>
    <t>Communication pipes (lead) [306]</t>
  </si>
  <si>
    <t>H3.7</t>
  </si>
  <si>
    <t>Communication pipes (other) [307]</t>
  </si>
  <si>
    <t>H3.8</t>
  </si>
  <si>
    <t>Water meters [308]</t>
  </si>
  <si>
    <t>Authorised by:</t>
  </si>
  <si>
    <t>Table H4: Wastewater Infrastructure</t>
  </si>
  <si>
    <t>Sewers</t>
  </si>
  <si>
    <t>H4.1</t>
  </si>
  <si>
    <t>Sewers [401]</t>
  </si>
  <si>
    <t>H4.2</t>
  </si>
  <si>
    <t>Sewage and sludge pumping mains [403]</t>
  </si>
  <si>
    <t>A4</t>
  </si>
  <si>
    <t>Sewer Structures</t>
  </si>
  <si>
    <t>H4.3</t>
  </si>
  <si>
    <t>Combined sewer and emergency overflows [404]</t>
  </si>
  <si>
    <t>H4.4</t>
  </si>
  <si>
    <t>Other sewer structures [405]</t>
  </si>
  <si>
    <t>Sea Outfalls</t>
  </si>
  <si>
    <t>H4.5</t>
  </si>
  <si>
    <t>Short sea outfalls [406]</t>
  </si>
  <si>
    <t>H4.6</t>
  </si>
  <si>
    <t>Long sea outfalls [407]</t>
  </si>
  <si>
    <t>Sustainable Drainage Systems (SUDS)</t>
  </si>
  <si>
    <t>H4.7</t>
  </si>
  <si>
    <t>SUDS ponds [408]</t>
  </si>
  <si>
    <t>H4.8</t>
  </si>
  <si>
    <t>SUDS basins [409]</t>
  </si>
  <si>
    <t>H4.9</t>
  </si>
  <si>
    <t>Filter trenches [410]</t>
  </si>
  <si>
    <t>H4.10</t>
  </si>
  <si>
    <t>Swales [411]</t>
  </si>
  <si>
    <t>H4.11</t>
  </si>
  <si>
    <t>Other (e.g. wetland) [412]</t>
  </si>
  <si>
    <t>Table H5: Wastewater Non-Infrastructure</t>
  </si>
  <si>
    <t>Summary of Asset Stock</t>
  </si>
  <si>
    <t>Sewage Pumping Stations</t>
  </si>
  <si>
    <t>H5.1</t>
  </si>
  <si>
    <t>Sewage pumping stations (in-line) [501]</t>
  </si>
  <si>
    <t>H5.2</t>
  </si>
  <si>
    <t>Sewage pumping stations (terminal) [502]</t>
  </si>
  <si>
    <t>Sewage Treatment Works</t>
  </si>
  <si>
    <t>H5.3</t>
  </si>
  <si>
    <t>Cess &amp; septic tanks [503]</t>
  </si>
  <si>
    <t>H5.4</t>
  </si>
  <si>
    <t>Preliminary treatment only [504]</t>
  </si>
  <si>
    <t>H5.5</t>
  </si>
  <si>
    <t>Primary treatment only [505]</t>
  </si>
  <si>
    <t>H5.6</t>
  </si>
  <si>
    <t>Secondary treatment only [506]</t>
  </si>
  <si>
    <t>H5.7</t>
  </si>
  <si>
    <t>Tertiary treatment only [507]</t>
  </si>
  <si>
    <t>Sludge Treatment Facilities by Disposal Type</t>
  </si>
  <si>
    <t>H5.8</t>
  </si>
  <si>
    <t>Sludge treatment - liquid disposal [508]</t>
  </si>
  <si>
    <t>H5.9</t>
  </si>
  <si>
    <t>Sludge treatment - cake disposal [509]</t>
  </si>
  <si>
    <t>H5.10</t>
  </si>
  <si>
    <t>Sludge treatment - compost disposal [510]</t>
  </si>
  <si>
    <t>BX</t>
  </si>
  <si>
    <t>H5.11</t>
  </si>
  <si>
    <t>Sludge treatment - dried pellet disposal [511]</t>
  </si>
  <si>
    <t>H5.12</t>
  </si>
  <si>
    <t>Sludge treatment - ash disposal [512]</t>
  </si>
  <si>
    <t>H5.13</t>
  </si>
  <si>
    <t>Sludge treatment - other disposal [513]</t>
  </si>
  <si>
    <t xml:space="preserve">Authorised by:  </t>
  </si>
  <si>
    <t>Table H6: Support Services</t>
  </si>
  <si>
    <t>H6.1</t>
  </si>
  <si>
    <t>Offices &amp; laboratories [601]</t>
  </si>
  <si>
    <t>I</t>
  </si>
  <si>
    <r>
      <rPr>
        <sz val="11"/>
        <color rgb="FF000000"/>
        <rFont val="Arial"/>
      </rPr>
      <t>m</t>
    </r>
    <r>
      <rPr>
        <vertAlign val="superscript"/>
        <sz val="11"/>
        <color rgb="FF000000"/>
        <rFont val="Arial"/>
      </rPr>
      <t xml:space="preserve">2 </t>
    </r>
    <r>
      <rPr>
        <sz val="11"/>
        <color rgb="FF000000"/>
        <rFont val="Arial"/>
      </rPr>
      <t>&amp; nr</t>
    </r>
  </si>
  <si>
    <t>H6.2</t>
  </si>
  <si>
    <t>Depots &amp; workshops [602]</t>
  </si>
  <si>
    <t>H6.3</t>
  </si>
  <si>
    <t>Control centres [603]</t>
  </si>
  <si>
    <t>H6.4</t>
  </si>
  <si>
    <t>Vehicles &amp; plant [604]</t>
  </si>
  <si>
    <t>£m</t>
  </si>
  <si>
    <t>H6.5</t>
  </si>
  <si>
    <t>Telemetry systems [605]</t>
  </si>
  <si>
    <t>% &amp; nr</t>
  </si>
  <si>
    <t>H6.6</t>
  </si>
  <si>
    <t>Information systems [606]</t>
  </si>
  <si>
    <t>H6.7</t>
  </si>
  <si>
    <t>Other non-operational assets [607]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</si>
</sst>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0;&quot;-&quot;#0;#0;_(@_)"/>
    <numFmt numFmtId="165" formatCode="#0.000;&quot;-&quot;#0.000;#0.000;_(@_)"/>
    <numFmt numFmtId="166" formatCode="#0.0;&quot;-&quot;#0.0;#0.0;_(@_)"/>
    <numFmt numFmtId="167" formatCode="#0.00;&quot;-&quot;#0.00;#0.00;_(@_)"/>
  </numFmts>
  <fonts count="14" x14ac:knownFonts="1">
    <font>
      <sz val="10"/>
      <name val="Arial"/>
    </font>
    <font>
      <sz val="10"/>
      <color rgb="FF000000"/>
      <name val="Arial"/>
    </font>
    <font>
      <sz val="12"/>
      <color rgb="FF000000"/>
      <name val="Arial"/>
    </font>
    <font>
      <b/>
      <sz val="18"/>
      <color rgb="FF000000"/>
      <name val="Arial"/>
    </font>
    <font>
      <b/>
      <sz val="16"/>
      <color rgb="FF000000"/>
      <name val="Arial"/>
    </font>
    <font>
      <sz val="14"/>
      <color rgb="FF000000"/>
      <name val="Arial"/>
    </font>
    <font>
      <b/>
      <sz val="10"/>
      <color rgb="FF000000"/>
      <name val="Arial"/>
    </font>
    <font>
      <b/>
      <sz val="12"/>
      <color rgb="FF000000"/>
      <name val="Arial"/>
    </font>
    <font>
      <sz val="11"/>
      <color rgb="FF000000"/>
      <name val="Calibri"/>
    </font>
    <font>
      <sz val="11"/>
      <color rgb="FF000000"/>
      <name val="Arial"/>
    </font>
    <font>
      <b/>
      <sz val="11"/>
      <color rgb="FF000000"/>
      <name val="Calibri"/>
    </font>
    <font>
      <b/>
      <sz val="11"/>
      <color rgb="FF000000"/>
      <name val="Arial"/>
    </font>
    <font>
      <sz val="16"/>
      <color rgb="FF000000"/>
      <name val="Arial"/>
    </font>
    <font>
      <vertAlign val="superscript"/>
      <sz val="11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FF"/>
        <bgColor indexed="64"/>
      </patternFill>
    </fill>
  </fills>
  <borders count="3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0" fontId="5" fillId="0" borderId="0" applyBorder="0">
      <alignment wrapText="1"/>
    </xf>
  </cellStyleXfs>
  <cellXfs count="240">
    <xf numFmtId="0" fontId="0" fillId="0" borderId="0" xfId="0"/>
    <xf numFmtId="0" fontId="6" fillId="2" borderId="5" xfId="0" applyFont="1" applyFill="1" applyBorder="1" applyAlignment="1">
      <alignment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wrapText="1"/>
    </xf>
    <xf numFmtId="0" fontId="6" fillId="2" borderId="8" xfId="0" applyFont="1" applyFill="1" applyBorder="1" applyAlignment="1">
      <alignment horizontal="center" wrapText="1"/>
    </xf>
    <xf numFmtId="0" fontId="6" fillId="2" borderId="9" xfId="0" applyFont="1" applyFill="1" applyBorder="1" applyAlignment="1">
      <alignment horizontal="center" wrapText="1"/>
    </xf>
    <xf numFmtId="0" fontId="6" fillId="2" borderId="10" xfId="0" applyFont="1" applyFill="1" applyBorder="1" applyAlignment="1">
      <alignment horizontal="center" wrapText="1"/>
    </xf>
    <xf numFmtId="0" fontId="7" fillId="2" borderId="11" xfId="0" applyFont="1" applyFill="1" applyBorder="1" applyAlignment="1">
      <alignment vertical="center" wrapText="1"/>
    </xf>
    <xf numFmtId="0" fontId="6" fillId="0" borderId="12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center" vertical="center" wrapText="1"/>
    </xf>
    <xf numFmtId="165" fontId="1" fillId="3" borderId="12" xfId="0" applyNumberFormat="1" applyFont="1" applyFill="1" applyBorder="1" applyAlignment="1">
      <alignment horizontal="right" vertical="center" wrapText="1"/>
    </xf>
    <xf numFmtId="165" fontId="1" fillId="3" borderId="13" xfId="0" applyNumberFormat="1" applyFont="1" applyFill="1" applyBorder="1" applyAlignment="1">
      <alignment horizontal="right" vertical="center" wrapText="1"/>
    </xf>
    <xf numFmtId="0" fontId="1" fillId="4" borderId="14" xfId="0" applyFont="1" applyFill="1" applyBorder="1" applyAlignment="1">
      <alignment horizontal="left" vertical="center" wrapText="1"/>
    </xf>
    <xf numFmtId="165" fontId="1" fillId="4" borderId="12" xfId="0" applyNumberFormat="1" applyFont="1" applyFill="1" applyBorder="1" applyAlignment="1">
      <alignment horizontal="right" vertical="center" wrapText="1"/>
    </xf>
    <xf numFmtId="165" fontId="1" fillId="4" borderId="13" xfId="0" applyNumberFormat="1" applyFont="1" applyFill="1" applyBorder="1" applyAlignment="1">
      <alignment horizontal="right" vertical="center" wrapText="1"/>
    </xf>
    <xf numFmtId="165" fontId="1" fillId="4" borderId="6" xfId="0" applyNumberFormat="1" applyFont="1" applyFill="1" applyBorder="1" applyAlignment="1">
      <alignment horizontal="right" vertical="center" wrapText="1"/>
    </xf>
    <xf numFmtId="0" fontId="6" fillId="0" borderId="15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center" vertical="center" wrapText="1"/>
    </xf>
    <xf numFmtId="166" fontId="1" fillId="3" borderId="15" xfId="0" applyNumberFormat="1" applyFont="1" applyFill="1" applyBorder="1" applyAlignment="1">
      <alignment horizontal="right" vertical="center" wrapText="1"/>
    </xf>
    <xf numFmtId="166" fontId="1" fillId="3" borderId="16" xfId="0" applyNumberFormat="1" applyFont="1" applyFill="1" applyBorder="1" applyAlignment="1">
      <alignment horizontal="right" vertical="center" wrapText="1"/>
    </xf>
    <xf numFmtId="165" fontId="1" fillId="3" borderId="16" xfId="0" applyNumberFormat="1" applyFont="1" applyFill="1" applyBorder="1" applyAlignment="1">
      <alignment horizontal="right" vertical="center" wrapText="1"/>
    </xf>
    <xf numFmtId="0" fontId="1" fillId="4" borderId="17" xfId="0" applyFont="1" applyFill="1" applyBorder="1" applyAlignment="1">
      <alignment horizontal="left" vertical="center" wrapText="1"/>
    </xf>
    <xf numFmtId="165" fontId="1" fillId="4" borderId="15" xfId="0" applyNumberFormat="1" applyFont="1" applyFill="1" applyBorder="1" applyAlignment="1">
      <alignment horizontal="right" vertical="center" wrapText="1"/>
    </xf>
    <xf numFmtId="165" fontId="1" fillId="4" borderId="16" xfId="0" applyNumberFormat="1" applyFont="1" applyFill="1" applyBorder="1" applyAlignment="1">
      <alignment horizontal="right" vertical="center" wrapText="1"/>
    </xf>
    <xf numFmtId="0" fontId="6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center" vertical="center" wrapText="1"/>
    </xf>
    <xf numFmtId="165" fontId="1" fillId="3" borderId="8" xfId="0" applyNumberFormat="1" applyFont="1" applyFill="1" applyBorder="1" applyAlignment="1">
      <alignment horizontal="right" vertical="center" wrapText="1"/>
    </xf>
    <xf numFmtId="165" fontId="1" fillId="3" borderId="9" xfId="0" applyNumberFormat="1" applyFont="1" applyFill="1" applyBorder="1" applyAlignment="1">
      <alignment horizontal="right" vertical="center" wrapText="1"/>
    </xf>
    <xf numFmtId="0" fontId="1" fillId="4" borderId="10" xfId="0" applyFont="1" applyFill="1" applyBorder="1" applyAlignment="1">
      <alignment horizontal="left" vertical="center" wrapText="1"/>
    </xf>
    <xf numFmtId="165" fontId="1" fillId="4" borderId="8" xfId="0" applyNumberFormat="1" applyFont="1" applyFill="1" applyBorder="1" applyAlignment="1">
      <alignment horizontal="right" vertical="center" wrapText="1"/>
    </xf>
    <xf numFmtId="165" fontId="1" fillId="4" borderId="9" xfId="0" applyNumberFormat="1" applyFont="1" applyFill="1" applyBorder="1" applyAlignment="1">
      <alignment horizontal="right" vertical="center" wrapText="1"/>
    </xf>
    <xf numFmtId="165" fontId="1" fillId="3" borderId="15" xfId="0" applyNumberFormat="1" applyFont="1" applyFill="1" applyBorder="1" applyAlignment="1">
      <alignment horizontal="right" vertical="center" wrapText="1"/>
    </xf>
    <xf numFmtId="0" fontId="1" fillId="0" borderId="1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165" fontId="1" fillId="3" borderId="5" xfId="0" applyNumberFormat="1" applyFont="1" applyFill="1" applyBorder="1" applyAlignment="1">
      <alignment horizontal="right" vertical="center" wrapText="1"/>
    </xf>
    <xf numFmtId="165" fontId="1" fillId="3" borderId="6" xfId="0" applyNumberFormat="1" applyFont="1" applyFill="1" applyBorder="1" applyAlignment="1">
      <alignment horizontal="right" vertical="center" wrapText="1"/>
    </xf>
    <xf numFmtId="0" fontId="1" fillId="4" borderId="7" xfId="0" applyFont="1" applyFill="1" applyBorder="1" applyAlignment="1">
      <alignment horizontal="left" vertical="center" wrapText="1"/>
    </xf>
    <xf numFmtId="165" fontId="1" fillId="4" borderId="5" xfId="0" applyNumberFormat="1" applyFont="1" applyFill="1" applyBorder="1" applyAlignment="1">
      <alignment horizontal="right" vertical="center" wrapText="1"/>
    </xf>
    <xf numFmtId="0" fontId="8" fillId="0" borderId="19" xfId="0" applyFont="1" applyBorder="1" applyAlignment="1">
      <alignment wrapText="1"/>
    </xf>
    <xf numFmtId="0" fontId="1" fillId="0" borderId="20" xfId="0" applyFont="1" applyBorder="1" applyAlignment="1">
      <alignment horizontal="left" wrapText="1"/>
    </xf>
    <xf numFmtId="0" fontId="9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21" xfId="0" applyFont="1" applyBorder="1" applyAlignment="1">
      <alignment horizontal="left" wrapText="1"/>
    </xf>
    <xf numFmtId="0" fontId="1" fillId="0" borderId="0" xfId="0" applyFont="1" applyAlignment="1">
      <alignment wrapText="1"/>
    </xf>
    <xf numFmtId="0" fontId="4" fillId="2" borderId="22" xfId="0" applyFont="1" applyFill="1" applyBorder="1" applyAlignment="1">
      <alignment wrapText="1"/>
    </xf>
    <xf numFmtId="0" fontId="4" fillId="2" borderId="23" xfId="0" applyFont="1" applyFill="1" applyBorder="1" applyAlignment="1">
      <alignment wrapText="1"/>
    </xf>
    <xf numFmtId="0" fontId="1" fillId="0" borderId="20" xfId="0" applyFont="1" applyBorder="1" applyAlignment="1">
      <alignment wrapText="1"/>
    </xf>
    <xf numFmtId="0" fontId="4" fillId="2" borderId="18" xfId="0" applyFont="1" applyFill="1" applyBorder="1" applyAlignment="1">
      <alignment vertical="center" wrapText="1"/>
    </xf>
    <xf numFmtId="0" fontId="4" fillId="2" borderId="24" xfId="0" applyFont="1" applyFill="1" applyBorder="1" applyAlignment="1">
      <alignment vertical="center" wrapText="1"/>
    </xf>
    <xf numFmtId="0" fontId="1" fillId="0" borderId="22" xfId="0" applyFont="1" applyBorder="1" applyAlignment="1">
      <alignment wrapText="1"/>
    </xf>
    <xf numFmtId="0" fontId="8" fillId="0" borderId="25" xfId="0" applyFont="1" applyBorder="1" applyAlignment="1">
      <alignment wrapText="1"/>
    </xf>
    <xf numFmtId="0" fontId="1" fillId="0" borderId="28" xfId="0" applyFont="1" applyBorder="1" applyAlignment="1">
      <alignment wrapText="1"/>
    </xf>
    <xf numFmtId="0" fontId="1" fillId="0" borderId="29" xfId="0" applyFont="1" applyBorder="1" applyAlignment="1">
      <alignment wrapText="1"/>
    </xf>
    <xf numFmtId="0" fontId="1" fillId="0" borderId="30" xfId="0" applyFont="1" applyBorder="1" applyAlignment="1">
      <alignment horizontal="left" vertical="center" wrapText="1"/>
    </xf>
    <xf numFmtId="0" fontId="1" fillId="0" borderId="19" xfId="0" applyFont="1" applyBorder="1" applyAlignment="1">
      <alignment wrapText="1"/>
    </xf>
    <xf numFmtId="0" fontId="6" fillId="0" borderId="20" xfId="0" applyFont="1" applyBorder="1" applyAlignment="1">
      <alignment horizontal="center"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1" fillId="0" borderId="11" xfId="0" applyFont="1" applyBorder="1" applyAlignment="1">
      <alignment wrapText="1"/>
    </xf>
    <xf numFmtId="0" fontId="1" fillId="0" borderId="22" xfId="0" applyFont="1" applyBorder="1" applyAlignment="1">
      <alignment horizontal="center" wrapText="1"/>
    </xf>
    <xf numFmtId="0" fontId="6" fillId="2" borderId="32" xfId="0" applyFont="1" applyFill="1" applyBorder="1" applyAlignment="1">
      <alignment vertical="center" wrapText="1"/>
    </xf>
    <xf numFmtId="0" fontId="1" fillId="2" borderId="33" xfId="0" applyFont="1" applyFill="1" applyBorder="1" applyAlignment="1">
      <alignment horizontal="left" vertical="center" wrapText="1"/>
    </xf>
    <xf numFmtId="0" fontId="1" fillId="0" borderId="20" xfId="0" applyFont="1" applyBorder="1" applyAlignment="1">
      <alignment vertical="center" wrapText="1"/>
    </xf>
    <xf numFmtId="0" fontId="1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wrapText="1"/>
    </xf>
    <xf numFmtId="0" fontId="6" fillId="0" borderId="11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right" vertical="center" wrapText="1"/>
    </xf>
    <xf numFmtId="0" fontId="1" fillId="0" borderId="22" xfId="0" applyFont="1" applyBorder="1" applyAlignment="1">
      <alignment horizontal="center" vertical="center" wrapText="1"/>
    </xf>
    <xf numFmtId="0" fontId="6" fillId="2" borderId="32" xfId="0" applyFont="1" applyFill="1" applyBorder="1" applyAlignment="1">
      <alignment horizontal="left" vertical="center" wrapText="1"/>
    </xf>
    <xf numFmtId="0" fontId="1" fillId="2" borderId="33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right" vertical="center" wrapText="1"/>
    </xf>
    <xf numFmtId="0" fontId="1" fillId="0" borderId="9" xfId="0" applyFont="1" applyBorder="1" applyAlignment="1">
      <alignment horizontal="right" vertical="center" wrapText="1"/>
    </xf>
    <xf numFmtId="0" fontId="1" fillId="0" borderId="16" xfId="0" applyFont="1" applyBorder="1" applyAlignment="1">
      <alignment horizontal="right" vertical="center" wrapText="1"/>
    </xf>
    <xf numFmtId="0" fontId="6" fillId="0" borderId="22" xfId="0" applyFont="1" applyBorder="1" applyAlignment="1">
      <alignment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0" fontId="1" fillId="0" borderId="23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6" fillId="2" borderId="9" xfId="0" applyFont="1" applyFill="1" applyBorder="1" applyAlignment="1">
      <alignment horizontal="center" vertical="center" textRotation="90" wrapText="1"/>
    </xf>
    <xf numFmtId="0" fontId="6" fillId="2" borderId="7" xfId="0" applyFont="1" applyFill="1" applyBorder="1" applyAlignment="1">
      <alignment horizont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wrapText="1"/>
    </xf>
    <xf numFmtId="0" fontId="1" fillId="4" borderId="17" xfId="0" applyFont="1" applyFill="1" applyBorder="1" applyAlignment="1">
      <alignment horizontal="center" wrapText="1"/>
    </xf>
    <xf numFmtId="0" fontId="1" fillId="0" borderId="9" xfId="0" applyFont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wrapText="1"/>
    </xf>
    <xf numFmtId="0" fontId="1" fillId="0" borderId="21" xfId="0" applyFont="1" applyBorder="1" applyAlignment="1">
      <alignment wrapText="1"/>
    </xf>
    <xf numFmtId="0" fontId="8" fillId="2" borderId="22" xfId="0" applyFont="1" applyFill="1" applyBorder="1" applyAlignment="1">
      <alignment wrapText="1"/>
    </xf>
    <xf numFmtId="0" fontId="8" fillId="2" borderId="23" xfId="0" applyFont="1" applyFill="1" applyBorder="1" applyAlignment="1">
      <alignment wrapText="1"/>
    </xf>
    <xf numFmtId="0" fontId="8" fillId="2" borderId="18" xfId="0" applyFont="1" applyFill="1" applyBorder="1" applyAlignment="1">
      <alignment wrapText="1"/>
    </xf>
    <xf numFmtId="0" fontId="8" fillId="2" borderId="24" xfId="0" applyFont="1" applyFill="1" applyBorder="1" applyAlignment="1">
      <alignment wrapText="1"/>
    </xf>
    <xf numFmtId="0" fontId="1" fillId="0" borderId="34" xfId="0" applyFont="1" applyBorder="1" applyAlignment="1">
      <alignment wrapText="1"/>
    </xf>
    <xf numFmtId="0" fontId="1" fillId="0" borderId="26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9" xfId="0" applyFont="1" applyBorder="1" applyAlignment="1">
      <alignment vertical="center" wrapText="1"/>
    </xf>
    <xf numFmtId="0" fontId="1" fillId="0" borderId="11" xfId="0" applyFont="1" applyBorder="1" applyAlignment="1">
      <alignment horizontal="right" vertical="center" wrapText="1"/>
    </xf>
    <xf numFmtId="0" fontId="1" fillId="0" borderId="22" xfId="0" applyFont="1" applyBorder="1" applyAlignment="1">
      <alignment vertical="center" wrapText="1"/>
    </xf>
    <xf numFmtId="0" fontId="8" fillId="0" borderId="22" xfId="0" applyFont="1" applyBorder="1" applyAlignment="1">
      <alignment wrapText="1"/>
    </xf>
    <xf numFmtId="0" fontId="6" fillId="0" borderId="12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165" fontId="1" fillId="4" borderId="13" xfId="0" applyNumberFormat="1" applyFont="1" applyFill="1" applyBorder="1" applyAlignment="1">
      <alignment vertical="center" wrapText="1"/>
    </xf>
    <xf numFmtId="165" fontId="1" fillId="3" borderId="13" xfId="0" applyNumberFormat="1" applyFont="1" applyFill="1" applyBorder="1" applyAlignment="1">
      <alignment vertical="center" wrapText="1"/>
    </xf>
    <xf numFmtId="0" fontId="1" fillId="4" borderId="14" xfId="0" applyFont="1" applyFill="1" applyBorder="1" applyAlignment="1">
      <alignment horizontal="center" vertical="center" wrapText="1"/>
    </xf>
    <xf numFmtId="165" fontId="1" fillId="4" borderId="12" xfId="0" applyNumberFormat="1" applyFont="1" applyFill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165" fontId="1" fillId="4" borderId="16" xfId="0" applyNumberFormat="1" applyFont="1" applyFill="1" applyBorder="1" applyAlignment="1">
      <alignment vertical="center" wrapText="1"/>
    </xf>
    <xf numFmtId="165" fontId="1" fillId="3" borderId="16" xfId="0" applyNumberFormat="1" applyFont="1" applyFill="1" applyBorder="1" applyAlignment="1">
      <alignment vertical="center" wrapText="1"/>
    </xf>
    <xf numFmtId="0" fontId="1" fillId="4" borderId="17" xfId="0" applyFont="1" applyFill="1" applyBorder="1" applyAlignment="1">
      <alignment horizontal="center" vertical="center" wrapText="1"/>
    </xf>
    <xf numFmtId="165" fontId="1" fillId="4" borderId="15" xfId="0" applyNumberFormat="1" applyFont="1" applyFill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165" fontId="1" fillId="4" borderId="9" xfId="0" applyNumberFormat="1" applyFont="1" applyFill="1" applyBorder="1" applyAlignment="1">
      <alignment vertical="center" wrapText="1"/>
    </xf>
    <xf numFmtId="165" fontId="1" fillId="3" borderId="9" xfId="0" applyNumberFormat="1" applyFont="1" applyFill="1" applyBorder="1" applyAlignment="1">
      <alignment vertical="center" wrapText="1"/>
    </xf>
    <xf numFmtId="0" fontId="1" fillId="4" borderId="10" xfId="0" applyFont="1" applyFill="1" applyBorder="1" applyAlignment="1">
      <alignment horizontal="center" vertical="center" wrapText="1"/>
    </xf>
    <xf numFmtId="165" fontId="1" fillId="4" borderId="8" xfId="0" applyNumberFormat="1" applyFont="1" applyFill="1" applyBorder="1" applyAlignment="1">
      <alignment vertical="center" wrapText="1"/>
    </xf>
    <xf numFmtId="0" fontId="4" fillId="2" borderId="18" xfId="0" applyFont="1" applyFill="1" applyBorder="1" applyAlignment="1">
      <alignment horizontal="left" vertical="center" wrapText="1"/>
    </xf>
    <xf numFmtId="0" fontId="4" fillId="2" borderId="24" xfId="0" applyFont="1" applyFill="1" applyBorder="1" applyAlignment="1">
      <alignment horizontal="left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wrapText="1"/>
    </xf>
    <xf numFmtId="167" fontId="1" fillId="4" borderId="13" xfId="0" applyNumberFormat="1" applyFont="1" applyFill="1" applyBorder="1" applyAlignment="1">
      <alignment vertical="center" wrapText="1"/>
    </xf>
    <xf numFmtId="167" fontId="1" fillId="4" borderId="9" xfId="0" applyNumberFormat="1" applyFont="1" applyFill="1" applyBorder="1" applyAlignment="1">
      <alignment vertical="center" wrapText="1"/>
    </xf>
    <xf numFmtId="0" fontId="1" fillId="0" borderId="13" xfId="0" applyFont="1" applyBorder="1" applyAlignment="1">
      <alignment wrapText="1"/>
    </xf>
    <xf numFmtId="0" fontId="1" fillId="5" borderId="16" xfId="0" applyFont="1" applyFill="1" applyBorder="1" applyAlignment="1">
      <alignment wrapText="1"/>
    </xf>
    <xf numFmtId="0" fontId="1" fillId="0" borderId="16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6" fillId="0" borderId="19" xfId="0" applyFont="1" applyBorder="1" applyAlignment="1">
      <alignment horizontal="center" wrapText="1"/>
    </xf>
    <xf numFmtId="0" fontId="6" fillId="0" borderId="20" xfId="0" applyFont="1" applyBorder="1" applyAlignment="1">
      <alignment horizontal="center" wrapText="1"/>
    </xf>
    <xf numFmtId="164" fontId="1" fillId="0" borderId="13" xfId="0" applyNumberFormat="1" applyFont="1" applyBorder="1" applyAlignment="1">
      <alignment horizontal="right" vertical="center" wrapText="1"/>
    </xf>
    <xf numFmtId="164" fontId="1" fillId="0" borderId="9" xfId="0" applyNumberFormat="1" applyFont="1" applyBorder="1" applyAlignment="1">
      <alignment horizontal="right" vertical="center" wrapText="1"/>
    </xf>
    <xf numFmtId="0" fontId="11" fillId="2" borderId="5" xfId="0" applyFont="1" applyFill="1" applyBorder="1" applyAlignment="1">
      <alignment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wrapText="1"/>
    </xf>
    <xf numFmtId="0" fontId="11" fillId="2" borderId="10" xfId="0" applyFont="1" applyFill="1" applyBorder="1" applyAlignment="1">
      <alignment horizontal="center" wrapText="1"/>
    </xf>
    <xf numFmtId="0" fontId="11" fillId="2" borderId="7" xfId="0" applyFont="1" applyFill="1" applyBorder="1" applyAlignment="1">
      <alignment horizontal="center" wrapText="1"/>
    </xf>
    <xf numFmtId="0" fontId="11" fillId="2" borderId="11" xfId="0" applyFont="1" applyFill="1" applyBorder="1" applyAlignment="1">
      <alignment vertical="center" wrapText="1"/>
    </xf>
    <xf numFmtId="0" fontId="11" fillId="0" borderId="12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center" vertical="center" wrapText="1"/>
    </xf>
    <xf numFmtId="165" fontId="9" fillId="4" borderId="13" xfId="0" applyNumberFormat="1" applyFont="1" applyFill="1" applyBorder="1" applyAlignment="1">
      <alignment horizontal="right" vertical="center" wrapText="1"/>
    </xf>
    <xf numFmtId="0" fontId="9" fillId="4" borderId="14" xfId="0" applyFont="1" applyFill="1" applyBorder="1" applyAlignment="1">
      <alignment horizontal="left" vertical="center" wrapText="1"/>
    </xf>
    <xf numFmtId="165" fontId="9" fillId="4" borderId="12" xfId="0" applyNumberFormat="1" applyFont="1" applyFill="1" applyBorder="1" applyAlignment="1">
      <alignment horizontal="right" vertical="center" wrapText="1"/>
    </xf>
    <xf numFmtId="0" fontId="11" fillId="0" borderId="15" xfId="0" applyFont="1" applyBorder="1" applyAlignment="1">
      <alignment horizontal="left" vertical="center" wrapText="1"/>
    </xf>
    <xf numFmtId="0" fontId="9" fillId="0" borderId="16" xfId="0" applyFont="1" applyBorder="1" applyAlignment="1">
      <alignment horizontal="left" vertical="center" wrapText="1"/>
    </xf>
    <xf numFmtId="0" fontId="9" fillId="0" borderId="16" xfId="0" applyFont="1" applyBorder="1" applyAlignment="1">
      <alignment horizontal="center" vertical="center" wrapText="1"/>
    </xf>
    <xf numFmtId="165" fontId="9" fillId="4" borderId="16" xfId="0" applyNumberFormat="1" applyFont="1" applyFill="1" applyBorder="1" applyAlignment="1">
      <alignment horizontal="right" vertical="center" wrapText="1"/>
    </xf>
    <xf numFmtId="0" fontId="9" fillId="4" borderId="17" xfId="0" applyFont="1" applyFill="1" applyBorder="1" applyAlignment="1">
      <alignment horizontal="left" vertical="center" wrapText="1"/>
    </xf>
    <xf numFmtId="165" fontId="9" fillId="4" borderId="15" xfId="0" applyNumberFormat="1" applyFont="1" applyFill="1" applyBorder="1" applyAlignment="1">
      <alignment horizontal="right" vertical="center" wrapText="1"/>
    </xf>
    <xf numFmtId="0" fontId="11" fillId="0" borderId="8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center" vertical="center" wrapText="1"/>
    </xf>
    <xf numFmtId="165" fontId="9" fillId="4" borderId="9" xfId="0" applyNumberFormat="1" applyFont="1" applyFill="1" applyBorder="1" applyAlignment="1">
      <alignment horizontal="right" vertical="center" wrapText="1"/>
    </xf>
    <xf numFmtId="0" fontId="9" fillId="4" borderId="10" xfId="0" applyFont="1" applyFill="1" applyBorder="1" applyAlignment="1">
      <alignment horizontal="left" vertical="center" wrapText="1"/>
    </xf>
    <xf numFmtId="165" fontId="9" fillId="4" borderId="8" xfId="0" applyNumberFormat="1" applyFont="1" applyFill="1" applyBorder="1" applyAlignment="1">
      <alignment horizontal="right" vertical="center" wrapText="1"/>
    </xf>
    <xf numFmtId="0" fontId="9" fillId="0" borderId="22" xfId="0" applyFont="1" applyBorder="1" applyAlignment="1">
      <alignment horizontal="right" vertical="center" wrapText="1"/>
    </xf>
    <xf numFmtId="0" fontId="9" fillId="0" borderId="20" xfId="0" applyFont="1" applyBorder="1" applyAlignment="1">
      <alignment horizontal="left" wrapText="1"/>
    </xf>
    <xf numFmtId="0" fontId="9" fillId="0" borderId="0" xfId="0" applyFont="1" applyAlignment="1">
      <alignment wrapText="1"/>
    </xf>
    <xf numFmtId="0" fontId="9" fillId="0" borderId="21" xfId="0" applyFont="1" applyBorder="1" applyAlignment="1">
      <alignment wrapText="1"/>
    </xf>
    <xf numFmtId="0" fontId="12" fillId="0" borderId="20" xfId="0" applyFont="1" applyBorder="1" applyAlignment="1">
      <alignment wrapText="1"/>
    </xf>
    <xf numFmtId="0" fontId="11" fillId="2" borderId="18" xfId="0" applyFont="1" applyFill="1" applyBorder="1" applyAlignment="1">
      <alignment vertical="center" wrapText="1"/>
    </xf>
    <xf numFmtId="0" fontId="11" fillId="2" borderId="24" xfId="0" applyFont="1" applyFill="1" applyBorder="1" applyAlignment="1">
      <alignment vertical="center" wrapText="1"/>
    </xf>
    <xf numFmtId="0" fontId="9" fillId="0" borderId="22" xfId="0" applyFont="1" applyBorder="1" applyAlignment="1">
      <alignment wrapText="1"/>
    </xf>
    <xf numFmtId="0" fontId="9" fillId="0" borderId="34" xfId="0" applyFont="1" applyBorder="1" applyAlignment="1">
      <alignment wrapText="1"/>
    </xf>
    <xf numFmtId="0" fontId="9" fillId="0" borderId="29" xfId="0" applyFont="1" applyBorder="1" applyAlignment="1">
      <alignment horizontal="left" vertical="center" wrapText="1"/>
    </xf>
    <xf numFmtId="0" fontId="11" fillId="0" borderId="19" xfId="0" applyFont="1" applyBorder="1" applyAlignment="1">
      <alignment horizontal="center" wrapText="1"/>
    </xf>
    <xf numFmtId="0" fontId="11" fillId="0" borderId="20" xfId="0" applyFont="1" applyBorder="1" applyAlignment="1">
      <alignment horizontal="center" wrapText="1"/>
    </xf>
    <xf numFmtId="0" fontId="11" fillId="0" borderId="11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right" vertical="center" wrapText="1"/>
    </xf>
    <xf numFmtId="0" fontId="9" fillId="0" borderId="22" xfId="0" applyFont="1" applyBorder="1" applyAlignment="1">
      <alignment horizontal="center" vertical="center" wrapText="1"/>
    </xf>
    <xf numFmtId="0" fontId="11" fillId="2" borderId="32" xfId="0" applyFont="1" applyFill="1" applyBorder="1" applyAlignment="1">
      <alignment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vertical="center" wrapText="1"/>
    </xf>
    <xf numFmtId="0" fontId="9" fillId="2" borderId="33" xfId="0" applyFont="1" applyFill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right" vertical="center" wrapText="1"/>
    </xf>
    <xf numFmtId="0" fontId="9" fillId="0" borderId="19" xfId="0" applyFont="1" applyBorder="1" applyAlignment="1">
      <alignment vertical="center" wrapText="1"/>
    </xf>
    <xf numFmtId="0" fontId="9" fillId="0" borderId="16" xfId="0" applyFont="1" applyBorder="1" applyAlignment="1">
      <alignment horizontal="right" vertical="center" wrapText="1"/>
    </xf>
    <xf numFmtId="0" fontId="9" fillId="0" borderId="9" xfId="0" applyFont="1" applyBorder="1" applyAlignment="1">
      <alignment horizontal="right" vertical="center" wrapText="1"/>
    </xf>
    <xf numFmtId="0" fontId="11" fillId="0" borderId="22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left" vertical="center" wrapText="1"/>
    </xf>
    <xf numFmtId="0" fontId="9" fillId="0" borderId="1" xfId="0" applyFont="1" applyBorder="1" applyAlignment="1">
      <alignment wrapText="1"/>
    </xf>
    <xf numFmtId="0" fontId="9" fillId="0" borderId="23" xfId="0" applyFont="1" applyBorder="1" applyAlignment="1">
      <alignment wrapText="1"/>
    </xf>
    <xf numFmtId="0" fontId="9" fillId="0" borderId="20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9" fillId="0" borderId="0" xfId="0" applyFont="1" applyAlignment="1">
      <alignment horizontal="left"/>
    </xf>
    <xf numFmtId="0" fontId="3" fillId="0" borderId="0" xfId="0" applyFont="1"/>
    <xf numFmtId="0" fontId="4" fillId="0" borderId="0" xfId="0" applyFont="1"/>
    <xf numFmtId="0" fontId="4" fillId="2" borderId="1" xfId="0" applyFont="1" applyFill="1" applyBorder="1"/>
    <xf numFmtId="0" fontId="4" fillId="2" borderId="2" xfId="0" applyFont="1" applyFill="1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8" fillId="0" borderId="0" xfId="0" applyFont="1" applyAlignment="1">
      <alignment wrapText="1"/>
    </xf>
    <xf numFmtId="0" fontId="4" fillId="2" borderId="2" xfId="0" applyFont="1" applyFill="1" applyBorder="1" applyAlignment="1">
      <alignment horizontal="left" vertical="center"/>
    </xf>
    <xf numFmtId="0" fontId="1" fillId="0" borderId="0" xfId="0" applyFont="1" applyAlignment="1">
      <alignment horizontal="right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1" xfId="0" applyFont="1" applyBorder="1" applyAlignment="1">
      <alignment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" fillId="0" borderId="18" xfId="0" applyFont="1" applyBorder="1" applyAlignment="1">
      <alignment horizontal="right" vertical="center" wrapText="1"/>
    </xf>
    <xf numFmtId="164" fontId="1" fillId="0" borderId="3" xfId="0" applyNumberFormat="1" applyFont="1" applyBorder="1" applyAlignment="1">
      <alignment horizontal="center" wrapText="1"/>
    </xf>
    <xf numFmtId="0" fontId="1" fillId="0" borderId="26" xfId="0" applyFont="1" applyBorder="1" applyAlignment="1">
      <alignment horizontal="center" wrapText="1"/>
    </xf>
    <xf numFmtId="0" fontId="1" fillId="0" borderId="27" xfId="0" applyFont="1" applyBorder="1" applyAlignment="1">
      <alignment horizont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horizontal="center" vertical="center" wrapText="1"/>
    </xf>
    <xf numFmtId="0" fontId="6" fillId="2" borderId="31" xfId="0" applyFont="1" applyFill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wrapText="1"/>
    </xf>
    <xf numFmtId="0" fontId="10" fillId="2" borderId="25" xfId="0" applyFont="1" applyFill="1" applyBorder="1" applyAlignment="1">
      <alignment horizontal="center" wrapText="1"/>
    </xf>
    <xf numFmtId="0" fontId="10" fillId="2" borderId="31" xfId="0" applyFont="1" applyFill="1" applyBorder="1" applyAlignment="1">
      <alignment horizont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25" xfId="0" applyFont="1" applyFill="1" applyBorder="1" applyAlignment="1">
      <alignment horizontal="center" vertical="center" wrapText="1"/>
    </xf>
    <xf numFmtId="0" fontId="10" fillId="2" borderId="31" xfId="0" applyFont="1" applyFill="1" applyBorder="1" applyAlignment="1">
      <alignment horizontal="center" vertical="center" wrapText="1"/>
    </xf>
    <xf numFmtId="164" fontId="9" fillId="0" borderId="3" xfId="0" applyNumberFormat="1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25" xfId="0" applyFont="1" applyFill="1" applyBorder="1" applyAlignment="1">
      <alignment horizontal="center" vertical="center" wrapText="1"/>
    </xf>
    <xf numFmtId="0" fontId="11" fillId="2" borderId="31" xfId="0" applyFont="1" applyFill="1" applyBorder="1" applyAlignment="1">
      <alignment horizontal="center" vertical="center" wrapText="1"/>
    </xf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0</xdr:rowOff>
    </xdr:from>
    <xdr:to>
      <xdr:col>6</xdr:col>
      <xdr:colOff>513640</xdr:colOff>
      <xdr:row>2</xdr:row>
      <xdr:rowOff>260659</xdr:rowOff>
    </xdr:to>
    <xdr:pic>
      <xdr:nvPicPr>
        <xdr:cNvPr id="2" name="Picture 1" descr="A picture containing text, light&#10;&#10;Description automatically generated">
          <a:extLst>
            <a:ext uri="{FF2B5EF4-FFF2-40B4-BE49-F238E27FC236}">
              <a16:creationId xmlns:a16="http://schemas.microsoft.com/office/drawing/2014/main" id="{61B509ED-D985-4267-87FE-F371800A8F61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57950" y="323850"/>
          <a:ext cx="1732840" cy="58450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</xdr:row>
      <xdr:rowOff>0</xdr:rowOff>
    </xdr:from>
    <xdr:to>
      <xdr:col>7</xdr:col>
      <xdr:colOff>567615</xdr:colOff>
      <xdr:row>3</xdr:row>
      <xdr:rowOff>32059</xdr:rowOff>
    </xdr:to>
    <xdr:pic>
      <xdr:nvPicPr>
        <xdr:cNvPr id="2" name="Picture 1" descr="A picture containing text, light&#10;&#10;Description automatically generated">
          <a:extLst>
            <a:ext uri="{FF2B5EF4-FFF2-40B4-BE49-F238E27FC236}">
              <a16:creationId xmlns:a16="http://schemas.microsoft.com/office/drawing/2014/main" id="{1855808C-B4CF-4548-ACE7-0493098E3F4A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96075" y="323850"/>
          <a:ext cx="1805865" cy="57498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</xdr:row>
      <xdr:rowOff>0</xdr:rowOff>
    </xdr:from>
    <xdr:to>
      <xdr:col>7</xdr:col>
      <xdr:colOff>186615</xdr:colOff>
      <xdr:row>3</xdr:row>
      <xdr:rowOff>32059</xdr:rowOff>
    </xdr:to>
    <xdr:pic>
      <xdr:nvPicPr>
        <xdr:cNvPr id="2" name="Picture 1" descr="A picture containing text, light&#10;&#10;Description automatically generated">
          <a:extLst>
            <a:ext uri="{FF2B5EF4-FFF2-40B4-BE49-F238E27FC236}">
              <a16:creationId xmlns:a16="http://schemas.microsoft.com/office/drawing/2014/main" id="{1C13D855-B923-4149-9073-903B5AD866CB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15100" y="323850"/>
          <a:ext cx="1805865" cy="57498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</xdr:row>
      <xdr:rowOff>0</xdr:rowOff>
    </xdr:from>
    <xdr:to>
      <xdr:col>7</xdr:col>
      <xdr:colOff>243765</xdr:colOff>
      <xdr:row>3</xdr:row>
      <xdr:rowOff>32059</xdr:rowOff>
    </xdr:to>
    <xdr:pic>
      <xdr:nvPicPr>
        <xdr:cNvPr id="2" name="Picture 1" descr="A picture containing text, light&#10;&#10;Description automatically generated">
          <a:extLst>
            <a:ext uri="{FF2B5EF4-FFF2-40B4-BE49-F238E27FC236}">
              <a16:creationId xmlns:a16="http://schemas.microsoft.com/office/drawing/2014/main" id="{9DCD5708-EAEE-47B7-817D-9EB161382A37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38900" y="323850"/>
          <a:ext cx="1805865" cy="57498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</xdr:row>
      <xdr:rowOff>0</xdr:rowOff>
    </xdr:from>
    <xdr:to>
      <xdr:col>7</xdr:col>
      <xdr:colOff>567615</xdr:colOff>
      <xdr:row>3</xdr:row>
      <xdr:rowOff>32059</xdr:rowOff>
    </xdr:to>
    <xdr:pic>
      <xdr:nvPicPr>
        <xdr:cNvPr id="2" name="Picture 1" descr="A picture containing text, light&#10;&#10;Description automatically generated">
          <a:extLst>
            <a:ext uri="{FF2B5EF4-FFF2-40B4-BE49-F238E27FC236}">
              <a16:creationId xmlns:a16="http://schemas.microsoft.com/office/drawing/2014/main" id="{67D3948F-108E-400F-95EB-989B2BEAE6EB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81750" y="323850"/>
          <a:ext cx="1805865" cy="57498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</xdr:row>
      <xdr:rowOff>0</xdr:rowOff>
    </xdr:from>
    <xdr:to>
      <xdr:col>7</xdr:col>
      <xdr:colOff>100890</xdr:colOff>
      <xdr:row>3</xdr:row>
      <xdr:rowOff>3484</xdr:rowOff>
    </xdr:to>
    <xdr:pic>
      <xdr:nvPicPr>
        <xdr:cNvPr id="2" name="Picture 1" descr="A picture containing text, light&#10;&#10;Description automatically generated">
          <a:extLst>
            <a:ext uri="{FF2B5EF4-FFF2-40B4-BE49-F238E27FC236}">
              <a16:creationId xmlns:a16="http://schemas.microsoft.com/office/drawing/2014/main" id="{57F71741-EDAD-499E-86E7-7F2B24BB6B09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34150" y="285750"/>
          <a:ext cx="1805865" cy="5749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50"/>
  <sheetViews>
    <sheetView tabSelected="1" showRuler="0" zoomScale="70" zoomScaleNormal="70" workbookViewId="0">
      <selection sqref="A1:XFD1048576"/>
    </sheetView>
  </sheetViews>
  <sheetFormatPr defaultColWidth="13.7265625" defaultRowHeight="12.5" x14ac:dyDescent="0.25"/>
  <cols>
    <col min="1" max="1" width="13.26953125" customWidth="1"/>
    <col min="2" max="2" width="55.1796875" customWidth="1"/>
    <col min="3" max="3" width="22.453125" customWidth="1"/>
    <col min="4" max="4" width="11" customWidth="1"/>
    <col min="5" max="5" width="4.7265625" customWidth="1"/>
    <col min="6" max="6" width="13.54296875" customWidth="1"/>
    <col min="7" max="7" width="10.26953125" customWidth="1"/>
    <col min="8" max="8" width="10.54296875" customWidth="1"/>
    <col min="9" max="9" width="6.54296875" customWidth="1"/>
    <col min="10" max="10" width="3.54296875" customWidth="1"/>
    <col min="11" max="11" width="9" customWidth="1"/>
    <col min="12" max="15" width="9.26953125" customWidth="1"/>
    <col min="16" max="16" width="11.7265625" customWidth="1"/>
    <col min="17" max="18" width="9.26953125" customWidth="1"/>
    <col min="19" max="19" width="6.54296875" customWidth="1"/>
    <col min="20" max="20" width="4" customWidth="1"/>
    <col min="21" max="25" width="9.26953125" customWidth="1"/>
    <col min="26" max="26" width="11.7265625" customWidth="1"/>
    <col min="27" max="27" width="9.26953125" customWidth="1"/>
    <col min="28" max="28" width="12.1796875" customWidth="1"/>
    <col min="29" max="29" width="7.54296875" customWidth="1"/>
    <col min="30" max="30" width="8.81640625" customWidth="1"/>
    <col min="31" max="33" width="9.26953125" customWidth="1"/>
    <col min="34" max="34" width="6.453125" customWidth="1"/>
    <col min="35" max="35" width="9.26953125" customWidth="1"/>
  </cols>
  <sheetData>
    <row r="1" spans="1:30" ht="25.9" customHeight="1" x14ac:dyDescent="0.5">
      <c r="A1" s="204" t="s">
        <v>0</v>
      </c>
    </row>
    <row r="2" spans="1:30" ht="25.9" customHeight="1" x14ac:dyDescent="0.25"/>
    <row r="3" spans="1:30" ht="22.5" customHeight="1" x14ac:dyDescent="0.4">
      <c r="A3" s="205" t="s">
        <v>1</v>
      </c>
    </row>
    <row r="4" spans="1:30" ht="17.5" customHeight="1" x14ac:dyDescent="0.25"/>
    <row r="5" spans="1:30" ht="18.399999999999999" customHeight="1" x14ac:dyDescent="0.25"/>
    <row r="6" spans="1:30" ht="23.25" customHeight="1" x14ac:dyDescent="0.4">
      <c r="A6" s="206" t="s">
        <v>2</v>
      </c>
      <c r="B6" s="51"/>
      <c r="C6" s="51"/>
      <c r="D6" s="51"/>
      <c r="E6" s="51"/>
      <c r="F6" s="52"/>
      <c r="G6" s="53"/>
    </row>
    <row r="7" spans="1:30" ht="24.25" customHeight="1" x14ac:dyDescent="0.25">
      <c r="A7" s="207" t="s">
        <v>3</v>
      </c>
      <c r="B7" s="54"/>
      <c r="C7" s="54"/>
      <c r="D7" s="54"/>
      <c r="E7" s="54"/>
      <c r="F7" s="55"/>
      <c r="G7" s="53"/>
    </row>
    <row r="8" spans="1:30" ht="17.5" customHeight="1" x14ac:dyDescent="0.35">
      <c r="A8" s="56"/>
      <c r="B8" s="56"/>
      <c r="C8" s="56"/>
      <c r="D8" s="56"/>
      <c r="E8" s="56"/>
      <c r="F8" s="57"/>
      <c r="K8" s="219">
        <v>2</v>
      </c>
      <c r="L8" s="220"/>
      <c r="M8" s="220"/>
      <c r="N8" s="220"/>
      <c r="O8" s="220"/>
      <c r="P8" s="220"/>
      <c r="Q8" s="220"/>
      <c r="R8" s="220"/>
      <c r="S8" s="221"/>
      <c r="T8" s="58"/>
      <c r="U8" s="219">
        <v>3</v>
      </c>
      <c r="V8" s="220"/>
      <c r="W8" s="220"/>
      <c r="X8" s="220"/>
      <c r="Y8" s="220"/>
      <c r="Z8" s="220"/>
      <c r="AA8" s="220"/>
      <c r="AB8" s="220"/>
      <c r="AC8" s="221"/>
      <c r="AD8" s="59"/>
    </row>
    <row r="9" spans="1:30" ht="17.5" customHeight="1" x14ac:dyDescent="0.25">
      <c r="F9" s="219">
        <v>1</v>
      </c>
      <c r="G9" s="220"/>
      <c r="H9" s="220"/>
      <c r="I9" s="221"/>
      <c r="J9" s="60"/>
      <c r="K9" s="222" t="s">
        <v>4</v>
      </c>
      <c r="L9" s="223"/>
      <c r="M9" s="223"/>
      <c r="N9" s="223"/>
      <c r="O9" s="223"/>
      <c r="P9" s="223"/>
      <c r="Q9" s="223"/>
      <c r="R9" s="223"/>
      <c r="S9" s="224"/>
      <c r="T9" s="61"/>
      <c r="U9" s="222" t="s">
        <v>5</v>
      </c>
      <c r="V9" s="223"/>
      <c r="W9" s="223"/>
      <c r="X9" s="223"/>
      <c r="Y9" s="223"/>
      <c r="Z9" s="223"/>
      <c r="AA9" s="223"/>
      <c r="AB9" s="223"/>
      <c r="AC9" s="224"/>
      <c r="AD9" s="53"/>
    </row>
    <row r="10" spans="1:30" ht="43.4" customHeight="1" x14ac:dyDescent="0.3">
      <c r="A10" s="1" t="s">
        <v>6</v>
      </c>
      <c r="B10" s="2" t="s">
        <v>7</v>
      </c>
      <c r="C10" s="3" t="s">
        <v>8</v>
      </c>
      <c r="D10" s="62"/>
      <c r="F10" s="4" t="s">
        <v>9</v>
      </c>
      <c r="G10" s="2" t="s">
        <v>10</v>
      </c>
      <c r="H10" s="2" t="s">
        <v>11</v>
      </c>
      <c r="I10" s="5" t="s">
        <v>12</v>
      </c>
      <c r="J10" s="63"/>
      <c r="K10" s="6" t="s">
        <v>13</v>
      </c>
      <c r="L10" s="7" t="s">
        <v>14</v>
      </c>
      <c r="M10" s="7" t="s">
        <v>15</v>
      </c>
      <c r="N10" s="7" t="s">
        <v>16</v>
      </c>
      <c r="O10" s="7" t="s">
        <v>17</v>
      </c>
      <c r="P10" s="7" t="s">
        <v>18</v>
      </c>
      <c r="Q10" s="7" t="s">
        <v>19</v>
      </c>
      <c r="R10" s="7" t="s">
        <v>20</v>
      </c>
      <c r="S10" s="8" t="s">
        <v>12</v>
      </c>
      <c r="T10" s="63"/>
      <c r="U10" s="6" t="s">
        <v>13</v>
      </c>
      <c r="V10" s="7" t="s">
        <v>14</v>
      </c>
      <c r="W10" s="7" t="s">
        <v>15</v>
      </c>
      <c r="X10" s="7" t="s">
        <v>21</v>
      </c>
      <c r="Y10" s="7" t="s">
        <v>22</v>
      </c>
      <c r="Z10" s="7" t="s">
        <v>23</v>
      </c>
      <c r="AA10" s="7" t="s">
        <v>19</v>
      </c>
      <c r="AB10" s="7" t="s">
        <v>20</v>
      </c>
      <c r="AC10" s="8" t="s">
        <v>12</v>
      </c>
      <c r="AD10" s="64"/>
    </row>
    <row r="11" spans="1:30" ht="17.5" customHeight="1" x14ac:dyDescent="0.25">
      <c r="A11" s="65"/>
      <c r="B11" s="65"/>
      <c r="C11" s="65"/>
      <c r="F11" s="66"/>
      <c r="G11" s="66"/>
      <c r="H11" s="66"/>
      <c r="I11" s="56"/>
      <c r="K11" s="66"/>
      <c r="L11" s="66"/>
      <c r="M11" s="66"/>
      <c r="N11" s="66"/>
      <c r="O11" s="66"/>
      <c r="P11" s="66"/>
      <c r="Q11" s="66"/>
      <c r="R11" s="66"/>
      <c r="S11" s="66"/>
      <c r="U11" s="66"/>
      <c r="V11" s="66"/>
      <c r="W11" s="66"/>
      <c r="X11" s="66"/>
      <c r="Y11" s="66"/>
      <c r="Z11" s="66"/>
      <c r="AA11" s="66"/>
      <c r="AB11" s="66"/>
      <c r="AC11" s="66"/>
    </row>
    <row r="12" spans="1:30" ht="18.399999999999999" customHeight="1" x14ac:dyDescent="0.25">
      <c r="A12" s="67"/>
      <c r="B12" s="9" t="s">
        <v>24</v>
      </c>
      <c r="C12" s="68"/>
      <c r="D12" s="69"/>
    </row>
    <row r="13" spans="1:30" ht="16.75" customHeight="1" x14ac:dyDescent="0.35">
      <c r="A13" s="10" t="s">
        <v>25</v>
      </c>
      <c r="B13" s="11" t="s">
        <v>26</v>
      </c>
      <c r="C13" s="12" t="s">
        <v>27</v>
      </c>
      <c r="D13" s="69"/>
      <c r="F13" s="13">
        <f>SUM('H2'!N13:N20)</f>
        <v>4297.919670018</v>
      </c>
      <c r="G13" s="14">
        <f>SUM('H2'!O13:O20)</f>
        <v>1103.0412784810001</v>
      </c>
      <c r="H13" s="14">
        <f>SUM('H2'!P13:P20)</f>
        <v>0</v>
      </c>
      <c r="I13" s="15" t="s">
        <v>28</v>
      </c>
      <c r="J13" s="108"/>
      <c r="K13" s="16">
        <v>238.70400000000001</v>
      </c>
      <c r="L13" s="17">
        <v>204.81700000000001</v>
      </c>
      <c r="M13" s="17">
        <v>1649.1189999999999</v>
      </c>
      <c r="N13" s="17">
        <v>0</v>
      </c>
      <c r="O13" s="17">
        <v>2134.511</v>
      </c>
      <c r="P13" s="17">
        <v>0</v>
      </c>
      <c r="Q13" s="17">
        <v>0</v>
      </c>
      <c r="R13" s="17">
        <v>70.766999999999996</v>
      </c>
      <c r="S13" s="15" t="s">
        <v>28</v>
      </c>
      <c r="T13" s="210"/>
      <c r="U13" s="16">
        <v>0</v>
      </c>
      <c r="V13" s="17">
        <v>1.4319999999999999</v>
      </c>
      <c r="W13" s="17">
        <v>154.99</v>
      </c>
      <c r="X13" s="17">
        <v>0</v>
      </c>
      <c r="Y13" s="17">
        <v>875.85199999999998</v>
      </c>
      <c r="Z13" s="17">
        <v>0</v>
      </c>
      <c r="AA13" s="17">
        <v>0</v>
      </c>
      <c r="AB13" s="17">
        <v>70.766999999999996</v>
      </c>
      <c r="AC13" s="15" t="s">
        <v>28</v>
      </c>
      <c r="AD13" s="210"/>
    </row>
    <row r="14" spans="1:30" ht="16.75" customHeight="1" x14ac:dyDescent="0.35">
      <c r="A14" s="19" t="s">
        <v>29</v>
      </c>
      <c r="B14" s="20" t="s">
        <v>30</v>
      </c>
      <c r="C14" s="21" t="s">
        <v>27</v>
      </c>
      <c r="D14" s="69"/>
      <c r="F14" s="22">
        <f>SUM('H2'!N23:N24)</f>
        <v>3031.11681512</v>
      </c>
      <c r="G14" s="23">
        <f>SUM('H2'!O23:O24)</f>
        <v>936.15113877100009</v>
      </c>
      <c r="H14" s="24">
        <f>SUM('H2'!P23:P24)</f>
        <v>0</v>
      </c>
      <c r="I14" s="25" t="s">
        <v>31</v>
      </c>
      <c r="J14" s="71"/>
      <c r="K14" s="26">
        <v>186.97800000000001</v>
      </c>
      <c r="L14" s="27">
        <v>139.29599999999999</v>
      </c>
      <c r="M14" s="27">
        <v>117.04600000000001</v>
      </c>
      <c r="N14" s="27">
        <v>0</v>
      </c>
      <c r="O14" s="27">
        <v>2538.5230000000001</v>
      </c>
      <c r="P14" s="27">
        <v>0</v>
      </c>
      <c r="Q14" s="27">
        <v>0</v>
      </c>
      <c r="R14" s="27">
        <v>49.274000000000001</v>
      </c>
      <c r="S14" s="25" t="s">
        <v>31</v>
      </c>
      <c r="T14" s="210"/>
      <c r="U14" s="26">
        <v>3.6004451620000002</v>
      </c>
      <c r="V14" s="27">
        <v>18.370527859999999</v>
      </c>
      <c r="W14" s="27">
        <v>3.5635442660000001</v>
      </c>
      <c r="X14" s="27">
        <v>0</v>
      </c>
      <c r="Y14" s="27">
        <v>861.34283400000004</v>
      </c>
      <c r="Z14" s="27">
        <v>0</v>
      </c>
      <c r="AA14" s="27">
        <v>0</v>
      </c>
      <c r="AB14" s="27">
        <v>49.273787349999999</v>
      </c>
      <c r="AC14" s="25" t="s">
        <v>31</v>
      </c>
      <c r="AD14" s="210"/>
    </row>
    <row r="15" spans="1:30" ht="17.5" customHeight="1" x14ac:dyDescent="0.35">
      <c r="A15" s="28" t="s">
        <v>32</v>
      </c>
      <c r="B15" s="29" t="s">
        <v>33</v>
      </c>
      <c r="C15" s="30" t="s">
        <v>27</v>
      </c>
      <c r="D15" s="69"/>
      <c r="F15" s="31">
        <f>SUM('H2'!N27:N29)</f>
        <v>451.38980660000004</v>
      </c>
      <c r="G15" s="32">
        <f>SUM('H2'!O27:O29)</f>
        <v>146.43815748</v>
      </c>
      <c r="H15" s="32">
        <f>SUM('H2'!P27:P29)</f>
        <v>0</v>
      </c>
      <c r="I15" s="33" t="s">
        <v>31</v>
      </c>
      <c r="J15" s="71"/>
      <c r="K15" s="34">
        <v>21.84</v>
      </c>
      <c r="L15" s="35">
        <v>38.792000000000002</v>
      </c>
      <c r="M15" s="35">
        <v>162.535</v>
      </c>
      <c r="N15" s="35">
        <v>0</v>
      </c>
      <c r="O15" s="35">
        <v>220.63</v>
      </c>
      <c r="P15" s="35">
        <v>0</v>
      </c>
      <c r="Q15" s="35">
        <v>0</v>
      </c>
      <c r="R15" s="35">
        <v>7.5919999999999996</v>
      </c>
      <c r="S15" s="33" t="s">
        <v>31</v>
      </c>
      <c r="T15" s="210"/>
      <c r="U15" s="34">
        <v>2.0706438079999998</v>
      </c>
      <c r="V15" s="35">
        <v>2.2691404390000001</v>
      </c>
      <c r="W15" s="35">
        <v>31.218430659999999</v>
      </c>
      <c r="X15" s="35">
        <v>0</v>
      </c>
      <c r="Y15" s="35">
        <v>10.32882238</v>
      </c>
      <c r="Z15" s="35">
        <v>0</v>
      </c>
      <c r="AA15" s="35">
        <v>0</v>
      </c>
      <c r="AB15" s="35">
        <v>7.591718728</v>
      </c>
      <c r="AC15" s="33" t="s">
        <v>31</v>
      </c>
      <c r="AD15" s="210"/>
    </row>
    <row r="16" spans="1:30" ht="17.5" customHeight="1" x14ac:dyDescent="0.25">
      <c r="A16" s="72"/>
      <c r="B16" s="73"/>
      <c r="C16" s="74"/>
      <c r="F16" s="75"/>
      <c r="G16" s="75"/>
      <c r="H16" s="75"/>
      <c r="I16" s="76"/>
      <c r="K16" s="209"/>
      <c r="L16" s="209"/>
      <c r="M16" s="209"/>
      <c r="N16" s="209"/>
      <c r="O16" s="209"/>
      <c r="P16" s="209"/>
      <c r="Q16" s="209"/>
      <c r="R16" s="209"/>
      <c r="S16" s="209"/>
      <c r="U16" s="209"/>
      <c r="V16" s="209"/>
      <c r="W16" s="209"/>
      <c r="X16" s="209"/>
      <c r="Y16" s="209"/>
      <c r="Z16" s="209"/>
      <c r="AA16" s="209"/>
      <c r="AB16" s="209"/>
      <c r="AC16" s="209"/>
    </row>
    <row r="17" spans="1:30" ht="18.399999999999999" customHeight="1" x14ac:dyDescent="0.25">
      <c r="A17" s="77"/>
      <c r="B17" s="9" t="s">
        <v>34</v>
      </c>
      <c r="C17" s="78"/>
      <c r="D17" s="69"/>
    </row>
    <row r="18" spans="1:30" ht="16.75" customHeight="1" x14ac:dyDescent="0.35">
      <c r="A18" s="10" t="s">
        <v>35</v>
      </c>
      <c r="B18" s="11" t="s">
        <v>36</v>
      </c>
      <c r="C18" s="12" t="s">
        <v>27</v>
      </c>
      <c r="D18" s="69"/>
      <c r="F18" s="13">
        <f>SUM('H3'!N13:N15)</f>
        <v>4672.87</v>
      </c>
      <c r="G18" s="79"/>
      <c r="H18" s="14">
        <f>SUM('H3'!P13:P15)</f>
        <v>0</v>
      </c>
      <c r="I18" s="15" t="s">
        <v>28</v>
      </c>
      <c r="J18" s="70"/>
      <c r="K18" s="16">
        <v>0</v>
      </c>
      <c r="L18" s="17">
        <v>0</v>
      </c>
      <c r="M18" s="17">
        <v>0</v>
      </c>
      <c r="N18" s="17">
        <v>0</v>
      </c>
      <c r="O18" s="17">
        <v>0</v>
      </c>
      <c r="P18" s="17">
        <v>4672.87</v>
      </c>
      <c r="Q18" s="17">
        <v>0</v>
      </c>
      <c r="R18" s="17">
        <v>0</v>
      </c>
      <c r="S18" s="15" t="s">
        <v>28</v>
      </c>
      <c r="T18" s="45"/>
      <c r="U18" s="16">
        <v>0</v>
      </c>
      <c r="V18" s="17">
        <v>0</v>
      </c>
      <c r="W18" s="17">
        <v>0</v>
      </c>
      <c r="X18" s="17">
        <v>0</v>
      </c>
      <c r="Y18" s="17">
        <v>0</v>
      </c>
      <c r="Z18" s="17">
        <v>4672.87</v>
      </c>
      <c r="AA18" s="17">
        <v>0</v>
      </c>
      <c r="AB18" s="17">
        <v>0</v>
      </c>
      <c r="AC18" s="15" t="s">
        <v>28</v>
      </c>
      <c r="AD18" s="71"/>
    </row>
    <row r="19" spans="1:30" ht="17.5" customHeight="1" x14ac:dyDescent="0.35">
      <c r="A19" s="28" t="s">
        <v>37</v>
      </c>
      <c r="B19" s="29" t="s">
        <v>38</v>
      </c>
      <c r="C19" s="30" t="s">
        <v>27</v>
      </c>
      <c r="D19" s="69"/>
      <c r="F19" s="31">
        <f>SUM('H3'!N18:N22)</f>
        <v>19977.281999999999</v>
      </c>
      <c r="G19" s="80"/>
      <c r="H19" s="32">
        <f>SUM('H3'!P18:P22)</f>
        <v>0</v>
      </c>
      <c r="I19" s="33" t="s">
        <v>39</v>
      </c>
      <c r="J19" s="70"/>
      <c r="K19" s="34">
        <v>0</v>
      </c>
      <c r="L19" s="35">
        <v>0</v>
      </c>
      <c r="M19" s="35">
        <v>0</v>
      </c>
      <c r="N19" s="35">
        <v>0</v>
      </c>
      <c r="O19" s="35">
        <v>0</v>
      </c>
      <c r="P19" s="35">
        <v>19977.281999999999</v>
      </c>
      <c r="Q19" s="35">
        <v>0</v>
      </c>
      <c r="R19" s="35">
        <v>0</v>
      </c>
      <c r="S19" s="33" t="s">
        <v>39</v>
      </c>
      <c r="T19" s="45"/>
      <c r="U19" s="34">
        <v>0</v>
      </c>
      <c r="V19" s="35">
        <v>0</v>
      </c>
      <c r="W19" s="35">
        <v>0</v>
      </c>
      <c r="X19" s="35">
        <v>0</v>
      </c>
      <c r="Y19" s="35">
        <v>0</v>
      </c>
      <c r="Z19" s="35">
        <v>19977.281999999999</v>
      </c>
      <c r="AA19" s="35">
        <v>0</v>
      </c>
      <c r="AB19" s="35">
        <v>0</v>
      </c>
      <c r="AC19" s="33" t="s">
        <v>39</v>
      </c>
      <c r="AD19" s="71"/>
    </row>
    <row r="20" spans="1:30" ht="17.5" customHeight="1" x14ac:dyDescent="0.25">
      <c r="A20" s="73"/>
      <c r="B20" s="73"/>
      <c r="C20" s="74"/>
      <c r="F20" s="75"/>
      <c r="G20" s="75"/>
      <c r="H20" s="75"/>
      <c r="I20" s="76"/>
      <c r="K20" s="66"/>
      <c r="L20" s="66"/>
      <c r="M20" s="66"/>
      <c r="N20" s="66"/>
      <c r="O20" s="66"/>
      <c r="P20" s="66"/>
      <c r="Q20" s="66"/>
      <c r="R20" s="66"/>
      <c r="S20" s="66"/>
      <c r="U20" s="66"/>
      <c r="V20" s="66"/>
      <c r="W20" s="66"/>
      <c r="X20" s="66"/>
      <c r="Y20" s="66"/>
      <c r="Z20" s="66"/>
      <c r="AA20" s="66"/>
      <c r="AB20" s="66"/>
      <c r="AC20" s="66"/>
    </row>
    <row r="21" spans="1:30" ht="18.399999999999999" customHeight="1" x14ac:dyDescent="0.25">
      <c r="A21" s="77"/>
      <c r="B21" s="9" t="s">
        <v>40</v>
      </c>
      <c r="C21" s="68"/>
      <c r="D21" s="69"/>
    </row>
    <row r="22" spans="1:30" ht="16.75" customHeight="1" x14ac:dyDescent="0.35">
      <c r="A22" s="10" t="s">
        <v>41</v>
      </c>
      <c r="B22" s="11" t="s">
        <v>42</v>
      </c>
      <c r="C22" s="12" t="s">
        <v>27</v>
      </c>
      <c r="D22" s="69"/>
      <c r="F22" s="13">
        <f>SUM('H4'!N13:N14)</f>
        <v>83531.868000000002</v>
      </c>
      <c r="G22" s="79"/>
      <c r="H22" s="14">
        <f>SUM('H4'!P13:P14)</f>
        <v>0</v>
      </c>
      <c r="I22" s="15" t="s">
        <v>31</v>
      </c>
      <c r="J22" s="70"/>
      <c r="K22" s="16">
        <v>0</v>
      </c>
      <c r="L22" s="17">
        <v>0</v>
      </c>
      <c r="M22" s="17">
        <v>0</v>
      </c>
      <c r="N22" s="17">
        <v>0</v>
      </c>
      <c r="O22" s="17">
        <v>0</v>
      </c>
      <c r="P22" s="17">
        <v>83531.868000000002</v>
      </c>
      <c r="Q22" s="17">
        <v>0</v>
      </c>
      <c r="R22" s="17">
        <v>0</v>
      </c>
      <c r="S22" s="15" t="s">
        <v>31</v>
      </c>
      <c r="T22" s="45"/>
      <c r="U22" s="16">
        <v>0</v>
      </c>
      <c r="V22" s="17">
        <v>0</v>
      </c>
      <c r="W22" s="17">
        <v>0</v>
      </c>
      <c r="X22" s="17">
        <v>0</v>
      </c>
      <c r="Y22" s="17">
        <v>0</v>
      </c>
      <c r="Z22" s="17">
        <v>83531.868000000002</v>
      </c>
      <c r="AA22" s="17">
        <v>0</v>
      </c>
      <c r="AB22" s="17">
        <v>0</v>
      </c>
      <c r="AC22" s="15" t="s">
        <v>31</v>
      </c>
      <c r="AD22" s="71"/>
    </row>
    <row r="23" spans="1:30" ht="16.75" customHeight="1" x14ac:dyDescent="0.35">
      <c r="A23" s="19" t="s">
        <v>43</v>
      </c>
      <c r="B23" s="20" t="s">
        <v>44</v>
      </c>
      <c r="C23" s="21" t="s">
        <v>27</v>
      </c>
      <c r="D23" s="69"/>
      <c r="F23" s="36">
        <f>SUM('H4'!N17:N18)</f>
        <v>1884.086</v>
      </c>
      <c r="G23" s="81"/>
      <c r="H23" s="24">
        <f>SUM('H4'!P17:P18)</f>
        <v>0</v>
      </c>
      <c r="I23" s="25" t="s">
        <v>31</v>
      </c>
      <c r="J23" s="70"/>
      <c r="K23" s="26">
        <v>0</v>
      </c>
      <c r="L23" s="27">
        <v>0</v>
      </c>
      <c r="M23" s="27">
        <v>0</v>
      </c>
      <c r="N23" s="27">
        <v>0</v>
      </c>
      <c r="O23" s="27">
        <v>0</v>
      </c>
      <c r="P23" s="27">
        <v>1884.086</v>
      </c>
      <c r="Q23" s="27">
        <v>0</v>
      </c>
      <c r="R23" s="27">
        <v>0</v>
      </c>
      <c r="S23" s="25" t="s">
        <v>31</v>
      </c>
      <c r="T23" s="45"/>
      <c r="U23" s="26">
        <v>0</v>
      </c>
      <c r="V23" s="27">
        <v>0</v>
      </c>
      <c r="W23" s="27">
        <v>0</v>
      </c>
      <c r="X23" s="27">
        <v>0</v>
      </c>
      <c r="Y23" s="27">
        <v>0</v>
      </c>
      <c r="Z23" s="27">
        <v>1884.086</v>
      </c>
      <c r="AA23" s="27">
        <v>0</v>
      </c>
      <c r="AB23" s="27">
        <v>0</v>
      </c>
      <c r="AC23" s="25" t="s">
        <v>31</v>
      </c>
      <c r="AD23" s="71"/>
    </row>
    <row r="24" spans="1:30" ht="16.75" customHeight="1" x14ac:dyDescent="0.35">
      <c r="A24" s="19" t="s">
        <v>45</v>
      </c>
      <c r="B24" s="20" t="s">
        <v>46</v>
      </c>
      <c r="C24" s="21" t="s">
        <v>27</v>
      </c>
      <c r="D24" s="69"/>
      <c r="F24" s="36">
        <f>SUM('H4'!N21:N22)</f>
        <v>658.76199999999994</v>
      </c>
      <c r="G24" s="81"/>
      <c r="H24" s="24">
        <f>SUM('H4'!P21:P22)</f>
        <v>0</v>
      </c>
      <c r="I24" s="25" t="s">
        <v>31</v>
      </c>
      <c r="J24" s="70"/>
      <c r="K24" s="26">
        <v>0</v>
      </c>
      <c r="L24" s="27">
        <v>0</v>
      </c>
      <c r="M24" s="27">
        <v>0</v>
      </c>
      <c r="N24" s="27">
        <v>0</v>
      </c>
      <c r="O24" s="27">
        <v>0</v>
      </c>
      <c r="P24" s="27">
        <v>658.76199999999994</v>
      </c>
      <c r="Q24" s="27">
        <v>0</v>
      </c>
      <c r="R24" s="27">
        <v>0</v>
      </c>
      <c r="S24" s="25" t="s">
        <v>31</v>
      </c>
      <c r="T24" s="45"/>
      <c r="U24" s="26">
        <v>0</v>
      </c>
      <c r="V24" s="27">
        <v>0</v>
      </c>
      <c r="W24" s="27">
        <v>0</v>
      </c>
      <c r="X24" s="27">
        <v>0</v>
      </c>
      <c r="Y24" s="27">
        <v>0</v>
      </c>
      <c r="Z24" s="27">
        <v>658.76199999999994</v>
      </c>
      <c r="AA24" s="27">
        <v>0</v>
      </c>
      <c r="AB24" s="27">
        <v>0</v>
      </c>
      <c r="AC24" s="25" t="s">
        <v>31</v>
      </c>
      <c r="AD24" s="71"/>
    </row>
    <row r="25" spans="1:30" ht="17.5" customHeight="1" x14ac:dyDescent="0.35">
      <c r="A25" s="28" t="s">
        <v>47</v>
      </c>
      <c r="B25" s="29" t="s">
        <v>48</v>
      </c>
      <c r="C25" s="30" t="s">
        <v>27</v>
      </c>
      <c r="D25" s="69"/>
      <c r="F25" s="31">
        <f>SUM('H4'!N25:N29)</f>
        <v>0</v>
      </c>
      <c r="G25" s="80"/>
      <c r="H25" s="32">
        <f>SUM('H4'!P25:P29)</f>
        <v>0</v>
      </c>
      <c r="I25" s="33" t="s">
        <v>49</v>
      </c>
      <c r="J25" s="70"/>
      <c r="K25" s="34">
        <v>0</v>
      </c>
      <c r="L25" s="35">
        <v>0</v>
      </c>
      <c r="M25" s="35">
        <v>0</v>
      </c>
      <c r="N25" s="35">
        <v>0</v>
      </c>
      <c r="O25" s="35">
        <v>0</v>
      </c>
      <c r="P25" s="35">
        <v>0</v>
      </c>
      <c r="Q25" s="35">
        <v>0</v>
      </c>
      <c r="R25" s="35">
        <v>0</v>
      </c>
      <c r="S25" s="33" t="s">
        <v>49</v>
      </c>
      <c r="T25" s="45"/>
      <c r="U25" s="34">
        <v>0</v>
      </c>
      <c r="V25" s="35">
        <v>0</v>
      </c>
      <c r="W25" s="35">
        <v>0</v>
      </c>
      <c r="X25" s="35">
        <v>0</v>
      </c>
      <c r="Y25" s="35">
        <v>0</v>
      </c>
      <c r="Z25" s="35">
        <v>0</v>
      </c>
      <c r="AA25" s="35">
        <v>0</v>
      </c>
      <c r="AB25" s="35">
        <v>0</v>
      </c>
      <c r="AC25" s="33" t="s">
        <v>49</v>
      </c>
      <c r="AD25" s="71"/>
    </row>
    <row r="26" spans="1:30" ht="17.5" customHeight="1" x14ac:dyDescent="0.25">
      <c r="A26" s="72"/>
      <c r="B26" s="73"/>
      <c r="C26" s="74"/>
      <c r="F26" s="75"/>
      <c r="G26" s="75"/>
      <c r="H26" s="75"/>
      <c r="I26" s="76"/>
      <c r="K26" s="66"/>
      <c r="L26" s="66"/>
      <c r="M26" s="66"/>
      <c r="N26" s="66"/>
      <c r="O26" s="66"/>
      <c r="P26" s="66"/>
      <c r="Q26" s="66"/>
      <c r="R26" s="66"/>
      <c r="S26" s="66"/>
      <c r="U26" s="66"/>
      <c r="V26" s="66"/>
      <c r="W26" s="66"/>
      <c r="X26" s="66"/>
      <c r="Y26" s="66"/>
      <c r="Z26" s="66"/>
      <c r="AA26" s="66"/>
      <c r="AB26" s="66"/>
      <c r="AC26" s="66"/>
    </row>
    <row r="27" spans="1:30" ht="18.399999999999999" customHeight="1" x14ac:dyDescent="0.25">
      <c r="A27" s="77"/>
      <c r="B27" s="9" t="s">
        <v>50</v>
      </c>
      <c r="C27" s="78"/>
      <c r="D27" s="69"/>
      <c r="O27" s="208"/>
    </row>
    <row r="28" spans="1:30" ht="16.75" customHeight="1" x14ac:dyDescent="0.35">
      <c r="A28" s="10" t="s">
        <v>51</v>
      </c>
      <c r="B28" s="11" t="s">
        <v>52</v>
      </c>
      <c r="C28" s="12" t="s">
        <v>27</v>
      </c>
      <c r="D28" s="69"/>
      <c r="F28" s="13">
        <f>SUM('H5'!N13:N14)</f>
        <v>1876.8556049000001</v>
      </c>
      <c r="G28" s="14">
        <f>SUM('H5'!O13:O14)</f>
        <v>614.75289440000006</v>
      </c>
      <c r="H28" s="14">
        <f>SUM('H5'!P13:P14)</f>
        <v>0</v>
      </c>
      <c r="I28" s="15" t="s">
        <v>31</v>
      </c>
      <c r="J28" s="108"/>
      <c r="K28" s="16">
        <v>64.308001259999998</v>
      </c>
      <c r="L28" s="17">
        <v>187.25900519999999</v>
      </c>
      <c r="M28" s="17">
        <v>442.1728832</v>
      </c>
      <c r="N28" s="17">
        <v>0</v>
      </c>
      <c r="O28" s="17">
        <v>1152.223307</v>
      </c>
      <c r="P28" s="17">
        <v>0</v>
      </c>
      <c r="Q28" s="17">
        <v>0</v>
      </c>
      <c r="R28" s="17">
        <v>30.892128759999999</v>
      </c>
      <c r="S28" s="15" t="s">
        <v>31</v>
      </c>
      <c r="T28" s="210"/>
      <c r="U28" s="16">
        <v>0.71225344199999996</v>
      </c>
      <c r="V28" s="17">
        <v>13.64918278</v>
      </c>
      <c r="W28" s="17">
        <v>73.915255500000001</v>
      </c>
      <c r="X28" s="17">
        <v>0</v>
      </c>
      <c r="Y28" s="17">
        <v>495.5840738</v>
      </c>
      <c r="Z28" s="17">
        <v>0</v>
      </c>
      <c r="AA28" s="17">
        <v>0</v>
      </c>
      <c r="AB28" s="17">
        <v>30.892128759999999</v>
      </c>
      <c r="AC28" s="15" t="s">
        <v>31</v>
      </c>
      <c r="AD28" s="210"/>
    </row>
    <row r="29" spans="1:30" ht="16.75" customHeight="1" x14ac:dyDescent="0.35">
      <c r="A29" s="19" t="s">
        <v>53</v>
      </c>
      <c r="B29" s="20" t="s">
        <v>54</v>
      </c>
      <c r="C29" s="21" t="s">
        <v>27</v>
      </c>
      <c r="D29" s="69"/>
      <c r="F29" s="36">
        <f>SUM('H5'!N17:N21)</f>
        <v>6401.8513933600007</v>
      </c>
      <c r="G29" s="24">
        <f>SUM('H5'!O17:O21)</f>
        <v>1492.82442416</v>
      </c>
      <c r="H29" s="24">
        <f>SUM('H5'!P17:P21)</f>
        <v>0</v>
      </c>
      <c r="I29" s="25" t="s">
        <v>31</v>
      </c>
      <c r="J29" s="108"/>
      <c r="K29" s="26">
        <v>111.402151</v>
      </c>
      <c r="L29" s="27">
        <v>270.48606189999998</v>
      </c>
      <c r="M29" s="27">
        <v>1905.6517550000001</v>
      </c>
      <c r="N29" s="27">
        <v>0</v>
      </c>
      <c r="O29" s="27">
        <v>4009.8130959999999</v>
      </c>
      <c r="P29" s="27">
        <v>0</v>
      </c>
      <c r="Q29" s="27">
        <v>0</v>
      </c>
      <c r="R29" s="27">
        <v>104.4981695</v>
      </c>
      <c r="S29" s="25" t="s">
        <v>31</v>
      </c>
      <c r="T29" s="210"/>
      <c r="U29" s="26">
        <v>0.22122398500000001</v>
      </c>
      <c r="V29" s="27">
        <v>2.118784341</v>
      </c>
      <c r="W29" s="27">
        <v>80.500334589999994</v>
      </c>
      <c r="X29" s="27">
        <v>0</v>
      </c>
      <c r="Y29" s="27">
        <v>1305.485911</v>
      </c>
      <c r="Z29" s="27">
        <v>0</v>
      </c>
      <c r="AA29" s="27">
        <v>0</v>
      </c>
      <c r="AB29" s="27">
        <v>104.4981695</v>
      </c>
      <c r="AC29" s="25" t="s">
        <v>31</v>
      </c>
      <c r="AD29" s="210"/>
    </row>
    <row r="30" spans="1:30" ht="17.5" customHeight="1" x14ac:dyDescent="0.35">
      <c r="A30" s="28" t="s">
        <v>55</v>
      </c>
      <c r="B30" s="29" t="s">
        <v>56</v>
      </c>
      <c r="C30" s="30" t="s">
        <v>27</v>
      </c>
      <c r="D30" s="69"/>
      <c r="F30" s="31">
        <f>SUM('H5'!N24:N29)</f>
        <v>587.43075119800005</v>
      </c>
      <c r="G30" s="32">
        <f>SUM('H5'!O24:O29)</f>
        <v>76.385567763000012</v>
      </c>
      <c r="H30" s="32">
        <f>SUM('H5'!P24:P29)</f>
        <v>0</v>
      </c>
      <c r="I30" s="33" t="s">
        <v>31</v>
      </c>
      <c r="J30" s="108"/>
      <c r="K30" s="34">
        <v>25.058537560000001</v>
      </c>
      <c r="L30" s="35">
        <v>18.06508084</v>
      </c>
      <c r="M30" s="35">
        <v>243.73615480000001</v>
      </c>
      <c r="N30" s="35">
        <v>0</v>
      </c>
      <c r="O30" s="35">
        <v>290.80113130000001</v>
      </c>
      <c r="P30" s="35">
        <v>0</v>
      </c>
      <c r="Q30" s="35">
        <v>0</v>
      </c>
      <c r="R30" s="35">
        <v>9.7698466029999995</v>
      </c>
      <c r="S30" s="33" t="s">
        <v>31</v>
      </c>
      <c r="T30" s="210"/>
      <c r="U30" s="34">
        <v>0</v>
      </c>
      <c r="V30" s="35">
        <v>0</v>
      </c>
      <c r="W30" s="35">
        <v>3.7419230140000002</v>
      </c>
      <c r="X30" s="35">
        <v>0</v>
      </c>
      <c r="Y30" s="35">
        <v>62.873798139999998</v>
      </c>
      <c r="Z30" s="35">
        <v>0</v>
      </c>
      <c r="AA30" s="35">
        <v>0</v>
      </c>
      <c r="AB30" s="35">
        <v>9.7698466029999995</v>
      </c>
      <c r="AC30" s="33" t="s">
        <v>31</v>
      </c>
      <c r="AD30" s="210"/>
    </row>
    <row r="31" spans="1:30" ht="17.5" customHeight="1" x14ac:dyDescent="0.25">
      <c r="A31" s="73"/>
      <c r="B31" s="73"/>
      <c r="C31" s="74"/>
      <c r="F31" s="75"/>
      <c r="G31" s="75"/>
      <c r="H31" s="75"/>
      <c r="I31" s="76"/>
      <c r="K31" s="209"/>
      <c r="L31" s="209"/>
      <c r="M31" s="209"/>
      <c r="N31" s="209"/>
      <c r="O31" s="209"/>
      <c r="P31" s="209"/>
      <c r="Q31" s="209"/>
      <c r="R31" s="209"/>
      <c r="S31" s="209"/>
      <c r="U31" s="209"/>
      <c r="V31" s="209"/>
      <c r="W31" s="209"/>
      <c r="X31" s="209"/>
      <c r="Y31" s="209"/>
      <c r="Z31" s="209"/>
      <c r="AA31" s="209"/>
      <c r="AB31" s="209"/>
      <c r="AC31" s="209"/>
    </row>
    <row r="32" spans="1:30" ht="18.399999999999999" customHeight="1" x14ac:dyDescent="0.25">
      <c r="A32" s="77"/>
      <c r="B32" s="9" t="s">
        <v>57</v>
      </c>
      <c r="C32" s="78"/>
      <c r="D32" s="69"/>
    </row>
    <row r="33" spans="1:30" ht="17.5" customHeight="1" x14ac:dyDescent="0.35">
      <c r="A33" s="38" t="s">
        <v>58</v>
      </c>
      <c r="B33" s="39" t="s">
        <v>59</v>
      </c>
      <c r="C33" s="40" t="s">
        <v>27</v>
      </c>
      <c r="D33" s="69"/>
      <c r="F33" s="41">
        <f>SUM('H6'!M13:M19)</f>
        <v>203.16199999999998</v>
      </c>
      <c r="G33" s="42">
        <f>SUM('H6'!N13:N19)</f>
        <v>114.23399999999998</v>
      </c>
      <c r="H33" s="42">
        <f>SUM('H6'!O13:O19)</f>
        <v>0</v>
      </c>
      <c r="I33" s="43" t="s">
        <v>28</v>
      </c>
      <c r="J33" s="70"/>
      <c r="K33" s="44">
        <v>29.359000000000002</v>
      </c>
      <c r="L33" s="18">
        <v>85.587000000000003</v>
      </c>
      <c r="M33" s="18">
        <v>0</v>
      </c>
      <c r="N33" s="18">
        <v>0</v>
      </c>
      <c r="O33" s="18">
        <v>75.126000000000005</v>
      </c>
      <c r="P33" s="18">
        <v>0</v>
      </c>
      <c r="Q33" s="18">
        <v>0</v>
      </c>
      <c r="R33" s="18">
        <v>13.09</v>
      </c>
      <c r="S33" s="43" t="s">
        <v>28</v>
      </c>
      <c r="T33" s="45"/>
      <c r="U33" s="44">
        <v>10.815</v>
      </c>
      <c r="V33" s="18">
        <v>36.164999999999999</v>
      </c>
      <c r="W33" s="18">
        <v>0</v>
      </c>
      <c r="X33" s="18">
        <v>0</v>
      </c>
      <c r="Y33" s="18">
        <v>54.162999999999997</v>
      </c>
      <c r="Z33" s="18">
        <v>0</v>
      </c>
      <c r="AA33" s="18">
        <v>0</v>
      </c>
      <c r="AB33" s="18">
        <v>13.09</v>
      </c>
      <c r="AC33" s="43" t="s">
        <v>28</v>
      </c>
      <c r="AD33" s="71"/>
    </row>
    <row r="34" spans="1:30" ht="16.75" customHeight="1" x14ac:dyDescent="0.25">
      <c r="A34" s="82"/>
      <c r="B34" s="83"/>
      <c r="C34" s="83"/>
      <c r="F34" s="75"/>
      <c r="G34" s="75"/>
      <c r="H34" s="75"/>
      <c r="I34" s="76"/>
      <c r="K34" s="76"/>
      <c r="L34" s="76"/>
      <c r="M34" s="76"/>
      <c r="N34" s="76"/>
      <c r="O34" s="76"/>
      <c r="P34" s="76"/>
      <c r="Q34" s="76"/>
      <c r="R34" s="76"/>
      <c r="S34" s="76"/>
      <c r="U34" s="56"/>
      <c r="V34" s="56"/>
      <c r="W34" s="56"/>
      <c r="X34" s="56"/>
      <c r="Y34" s="56"/>
      <c r="Z34" s="56"/>
      <c r="AA34" s="56"/>
      <c r="AB34" s="56"/>
      <c r="AC34" s="56"/>
    </row>
    <row r="35" spans="1:30" ht="17.5" customHeight="1" x14ac:dyDescent="0.25"/>
    <row r="36" spans="1:30" ht="16.75" customHeight="1" x14ac:dyDescent="0.35">
      <c r="A36" s="84"/>
      <c r="B36" s="56"/>
      <c r="C36" s="56"/>
      <c r="D36" s="56"/>
      <c r="E36" s="56"/>
      <c r="F36" s="85"/>
      <c r="G36" s="71"/>
    </row>
    <row r="37" spans="1:30" ht="16.75" customHeight="1" x14ac:dyDescent="0.35">
      <c r="A37" s="46" t="s">
        <v>60</v>
      </c>
      <c r="C37" s="47" t="s">
        <v>61</v>
      </c>
      <c r="D37" s="48"/>
      <c r="E37" s="48"/>
      <c r="F37" s="49"/>
      <c r="G37" s="71"/>
    </row>
    <row r="38" spans="1:30" ht="16.75" customHeight="1" x14ac:dyDescent="0.35">
      <c r="A38" s="53"/>
      <c r="G38" s="71"/>
    </row>
    <row r="39" spans="1:30" ht="16.75" customHeight="1" x14ac:dyDescent="0.35">
      <c r="A39" s="46" t="s">
        <v>62</v>
      </c>
      <c r="D39" s="48"/>
      <c r="E39" s="48"/>
      <c r="F39" s="49"/>
      <c r="G39" s="71"/>
    </row>
    <row r="40" spans="1:30" ht="16.75" customHeight="1" x14ac:dyDescent="0.35">
      <c r="A40" s="53"/>
      <c r="G40" s="71"/>
    </row>
    <row r="41" spans="1:30" ht="16.75" customHeight="1" x14ac:dyDescent="0.35">
      <c r="A41" s="46" t="s">
        <v>63</v>
      </c>
      <c r="B41" s="50"/>
      <c r="C41" s="47" t="s">
        <v>64</v>
      </c>
      <c r="D41" s="50"/>
      <c r="G41" s="71"/>
    </row>
    <row r="42" spans="1:30" ht="17.5" customHeight="1" x14ac:dyDescent="0.35">
      <c r="A42" s="86"/>
      <c r="G42" s="71"/>
    </row>
    <row r="43" spans="1:30" ht="15" customHeight="1" x14ac:dyDescent="0.25">
      <c r="A43" s="56"/>
      <c r="B43" s="56"/>
      <c r="C43" s="56"/>
      <c r="D43" s="56"/>
      <c r="E43" s="56"/>
      <c r="F43" s="56"/>
    </row>
    <row r="44" spans="1:30" ht="15" customHeight="1" x14ac:dyDescent="0.25"/>
    <row r="45" spans="1:30" ht="15" customHeight="1" x14ac:dyDescent="0.25"/>
    <row r="46" spans="1:30" ht="15" customHeight="1" x14ac:dyDescent="0.25"/>
    <row r="47" spans="1:30" ht="15" customHeight="1" x14ac:dyDescent="0.25"/>
    <row r="48" spans="1:30" ht="15" customHeight="1" x14ac:dyDescent="0.25"/>
    <row r="49" ht="15" customHeight="1" x14ac:dyDescent="0.25"/>
    <row r="50" ht="15" customHeight="1" x14ac:dyDescent="0.25"/>
  </sheetData>
  <mergeCells count="5">
    <mergeCell ref="K8:S8"/>
    <mergeCell ref="K9:S9"/>
    <mergeCell ref="F9:I9"/>
    <mergeCell ref="U9:AC9"/>
    <mergeCell ref="U8:AC8"/>
  </mergeCells>
  <dataValidations count="1">
    <dataValidation type="list" allowBlank="1" sqref="I13:I15 S13:S15 AC13:AC15 I18:I19 S18:S19 AC18:AC19 I22:I25 S22:S25 AC22:AC25 I28:I30 S28:S30 AC28:AC30 I33 S33 AC33" xr:uid="{00000000-0002-0000-0000-000000000000}"/>
  </dataValidations>
  <pageMargins left="0.75" right="0.75" top="1" bottom="1" header="0.5" footer="0.5"/>
  <pageSetup paperSize="9" orientation="portrait" verticalDpi="0" r:id="rId1"/>
  <headerFooter>
    <oddFooter>&amp;L_x000D_&amp;1#&amp;"Aptos"&amp;10&amp;K000000 SW Business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50"/>
  <sheetViews>
    <sheetView showRuler="0" zoomScale="70" zoomScaleNormal="70" workbookViewId="0">
      <selection sqref="A1:XFD1048576"/>
    </sheetView>
  </sheetViews>
  <sheetFormatPr defaultColWidth="13.7265625" defaultRowHeight="12.5" x14ac:dyDescent="0.25"/>
  <cols>
    <col min="1" max="1" width="12.7265625" customWidth="1"/>
    <col min="2" max="2" width="51.81640625" customWidth="1"/>
    <col min="3" max="3" width="15.54296875" customWidth="1"/>
    <col min="4" max="4" width="11" customWidth="1"/>
    <col min="5" max="10" width="9.26953125" customWidth="1"/>
    <col min="11" max="11" width="10.26953125" customWidth="1"/>
    <col min="12" max="12" width="8.7265625" customWidth="1"/>
    <col min="13" max="13" width="3.7265625" customWidth="1"/>
    <col min="14" max="14" width="11" customWidth="1"/>
    <col min="15" max="16" width="9.26953125" customWidth="1"/>
    <col min="17" max="17" width="8.453125" customWidth="1"/>
    <col min="18" max="19" width="9.26953125" customWidth="1"/>
  </cols>
  <sheetData>
    <row r="1" spans="1:18" ht="25.9" customHeight="1" x14ac:dyDescent="0.5">
      <c r="A1" s="204" t="s">
        <v>0</v>
      </c>
    </row>
    <row r="2" spans="1:18" ht="20.9" customHeight="1" x14ac:dyDescent="0.25"/>
    <row r="3" spans="1:18" ht="22.5" customHeight="1" x14ac:dyDescent="0.4">
      <c r="A3" s="205" t="s">
        <v>1</v>
      </c>
    </row>
    <row r="4" spans="1:18" ht="17.5" customHeight="1" x14ac:dyDescent="0.25"/>
    <row r="5" spans="1:18" ht="18.399999999999999" customHeight="1" x14ac:dyDescent="0.25"/>
    <row r="6" spans="1:18" ht="23.25" customHeight="1" x14ac:dyDescent="0.4">
      <c r="A6" s="206" t="s">
        <v>2</v>
      </c>
      <c r="B6" s="96"/>
      <c r="C6" s="96"/>
      <c r="D6" s="97"/>
      <c r="E6" s="53"/>
    </row>
    <row r="7" spans="1:18" ht="24.25" customHeight="1" x14ac:dyDescent="0.35">
      <c r="A7" s="211" t="s">
        <v>65</v>
      </c>
      <c r="B7" s="98"/>
      <c r="C7" s="98"/>
      <c r="D7" s="99"/>
      <c r="E7" s="53"/>
    </row>
    <row r="8" spans="1:18" ht="24.25" customHeight="1" x14ac:dyDescent="0.25">
      <c r="A8" s="56"/>
      <c r="B8" s="56"/>
      <c r="C8" s="56"/>
      <c r="D8" s="65"/>
    </row>
    <row r="9" spans="1:18" ht="17.5" customHeight="1" x14ac:dyDescent="0.35">
      <c r="D9" s="228" t="s">
        <v>66</v>
      </c>
      <c r="E9" s="229"/>
      <c r="F9" s="229"/>
      <c r="G9" s="229"/>
      <c r="H9" s="229"/>
      <c r="I9" s="229"/>
      <c r="J9" s="229"/>
      <c r="K9" s="229"/>
      <c r="L9" s="230"/>
      <c r="M9" s="100"/>
      <c r="N9" s="225">
        <v>1</v>
      </c>
      <c r="O9" s="226"/>
      <c r="P9" s="226"/>
      <c r="Q9" s="227"/>
      <c r="R9" s="102"/>
    </row>
    <row r="10" spans="1:18" ht="31.75" customHeight="1" x14ac:dyDescent="0.3">
      <c r="A10" s="1" t="s">
        <v>6</v>
      </c>
      <c r="B10" s="2" t="s">
        <v>7</v>
      </c>
      <c r="C10" s="2" t="s">
        <v>8</v>
      </c>
      <c r="D10" s="87" t="s">
        <v>67</v>
      </c>
      <c r="E10" s="7" t="s">
        <v>68</v>
      </c>
      <c r="F10" s="7" t="s">
        <v>69</v>
      </c>
      <c r="G10" s="7" t="s">
        <v>70</v>
      </c>
      <c r="H10" s="7" t="s">
        <v>71</v>
      </c>
      <c r="I10" s="7" t="s">
        <v>72</v>
      </c>
      <c r="J10" s="7" t="s">
        <v>73</v>
      </c>
      <c r="K10" s="7" t="s">
        <v>74</v>
      </c>
      <c r="L10" s="8" t="s">
        <v>12</v>
      </c>
      <c r="M10" s="103"/>
      <c r="N10" s="4" t="s">
        <v>9</v>
      </c>
      <c r="O10" s="2" t="s">
        <v>10</v>
      </c>
      <c r="P10" s="2" t="s">
        <v>11</v>
      </c>
      <c r="Q10" s="88" t="s">
        <v>12</v>
      </c>
      <c r="R10" s="64"/>
    </row>
    <row r="11" spans="1:18" ht="17.5" customHeight="1" x14ac:dyDescent="0.25">
      <c r="A11" s="65"/>
      <c r="B11" s="65"/>
      <c r="C11" s="65"/>
      <c r="D11" s="65"/>
      <c r="E11" s="104"/>
      <c r="F11" s="104"/>
      <c r="G11" s="104"/>
      <c r="H11" s="104"/>
      <c r="I11" s="104"/>
      <c r="J11" s="104"/>
      <c r="K11" s="104"/>
      <c r="L11" s="104"/>
      <c r="N11" s="66"/>
      <c r="O11" s="66"/>
      <c r="P11" s="66"/>
      <c r="Q11" s="66"/>
    </row>
    <row r="12" spans="1:18" ht="18.399999999999999" customHeight="1" x14ac:dyDescent="0.25">
      <c r="A12" s="67"/>
      <c r="B12" s="9" t="s">
        <v>75</v>
      </c>
      <c r="C12" s="105"/>
      <c r="D12" s="106"/>
      <c r="E12" s="107"/>
      <c r="F12" s="107"/>
      <c r="G12" s="107"/>
      <c r="H12" s="107"/>
      <c r="I12" s="107"/>
      <c r="J12" s="107"/>
      <c r="K12" s="107"/>
      <c r="L12" s="78"/>
      <c r="M12" s="108"/>
    </row>
    <row r="13" spans="1:18" ht="16.75" customHeight="1" x14ac:dyDescent="0.25">
      <c r="A13" s="10" t="s">
        <v>76</v>
      </c>
      <c r="B13" s="11" t="s">
        <v>77</v>
      </c>
      <c r="C13" s="89" t="s">
        <v>27</v>
      </c>
      <c r="D13" s="89" t="s">
        <v>78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4">
        <f t="shared" ref="K13:K20" si="0">SUM(E13:J13)</f>
        <v>0</v>
      </c>
      <c r="L13" s="43" t="s">
        <v>79</v>
      </c>
      <c r="M13" s="69"/>
      <c r="N13" s="16">
        <v>0</v>
      </c>
      <c r="O13" s="17">
        <v>0</v>
      </c>
      <c r="P13" s="17">
        <v>0</v>
      </c>
      <c r="Q13" s="91" t="s">
        <v>80</v>
      </c>
      <c r="R13" s="208"/>
    </row>
    <row r="14" spans="1:18" ht="16.75" customHeight="1" x14ac:dyDescent="0.25">
      <c r="A14" s="19" t="s">
        <v>81</v>
      </c>
      <c r="B14" s="20" t="s">
        <v>82</v>
      </c>
      <c r="C14" s="90" t="s">
        <v>27</v>
      </c>
      <c r="D14" s="90" t="s">
        <v>78</v>
      </c>
      <c r="E14" s="27">
        <v>1</v>
      </c>
      <c r="F14" s="27">
        <v>0</v>
      </c>
      <c r="G14" s="27">
        <v>0</v>
      </c>
      <c r="H14" s="27">
        <v>0</v>
      </c>
      <c r="I14" s="27">
        <v>0</v>
      </c>
      <c r="J14" s="27">
        <v>0</v>
      </c>
      <c r="K14" s="24">
        <f t="shared" si="0"/>
        <v>1</v>
      </c>
      <c r="L14" s="43" t="s">
        <v>83</v>
      </c>
      <c r="M14" s="69"/>
      <c r="N14" s="26">
        <v>5.7722663909999996</v>
      </c>
      <c r="O14" s="27">
        <v>1.8463591589999999</v>
      </c>
      <c r="P14" s="27">
        <v>0</v>
      </c>
      <c r="Q14" s="92" t="s">
        <v>28</v>
      </c>
      <c r="R14" s="208"/>
    </row>
    <row r="15" spans="1:18" ht="16.75" customHeight="1" x14ac:dyDescent="0.25">
      <c r="A15" s="19" t="s">
        <v>84</v>
      </c>
      <c r="B15" s="20" t="s">
        <v>85</v>
      </c>
      <c r="C15" s="90" t="s">
        <v>27</v>
      </c>
      <c r="D15" s="90" t="s">
        <v>78</v>
      </c>
      <c r="E15" s="27">
        <v>0</v>
      </c>
      <c r="F15" s="27">
        <v>3</v>
      </c>
      <c r="G15" s="27">
        <v>5</v>
      </c>
      <c r="H15" s="27">
        <v>4</v>
      </c>
      <c r="I15" s="27">
        <v>5</v>
      </c>
      <c r="J15" s="27">
        <v>5</v>
      </c>
      <c r="K15" s="24">
        <f t="shared" si="0"/>
        <v>22</v>
      </c>
      <c r="L15" s="43" t="s">
        <v>83</v>
      </c>
      <c r="M15" s="69"/>
      <c r="N15" s="26">
        <v>962.25947450000001</v>
      </c>
      <c r="O15" s="27">
        <v>248.3491324</v>
      </c>
      <c r="P15" s="27">
        <v>0</v>
      </c>
      <c r="Q15" s="92" t="s">
        <v>31</v>
      </c>
      <c r="R15" s="208"/>
    </row>
    <row r="16" spans="1:18" ht="16.75" customHeight="1" x14ac:dyDescent="0.25">
      <c r="A16" s="19" t="s">
        <v>86</v>
      </c>
      <c r="B16" s="20" t="s">
        <v>87</v>
      </c>
      <c r="C16" s="90" t="s">
        <v>27</v>
      </c>
      <c r="D16" s="90" t="s">
        <v>78</v>
      </c>
      <c r="E16" s="27">
        <v>75</v>
      </c>
      <c r="F16" s="27">
        <v>14</v>
      </c>
      <c r="G16" s="27">
        <v>12</v>
      </c>
      <c r="H16" s="27">
        <v>21</v>
      </c>
      <c r="I16" s="27">
        <v>19</v>
      </c>
      <c r="J16" s="27">
        <v>11</v>
      </c>
      <c r="K16" s="24">
        <f t="shared" si="0"/>
        <v>152</v>
      </c>
      <c r="L16" s="43" t="s">
        <v>83</v>
      </c>
      <c r="M16" s="69"/>
      <c r="N16" s="26">
        <v>3055.644781</v>
      </c>
      <c r="O16" s="27">
        <v>760.76818040000001</v>
      </c>
      <c r="P16" s="27">
        <v>0</v>
      </c>
      <c r="Q16" s="92" t="s">
        <v>28</v>
      </c>
      <c r="R16" s="208"/>
    </row>
    <row r="17" spans="1:18" ht="16.75" customHeight="1" x14ac:dyDescent="0.25">
      <c r="A17" s="19" t="s">
        <v>88</v>
      </c>
      <c r="B17" s="20" t="s">
        <v>89</v>
      </c>
      <c r="C17" s="90" t="s">
        <v>27</v>
      </c>
      <c r="D17" s="90" t="s">
        <v>78</v>
      </c>
      <c r="E17" s="27">
        <v>6</v>
      </c>
      <c r="F17" s="27">
        <v>2</v>
      </c>
      <c r="G17" s="27">
        <v>2</v>
      </c>
      <c r="H17" s="27">
        <v>8</v>
      </c>
      <c r="I17" s="27">
        <v>0</v>
      </c>
      <c r="J17" s="27">
        <v>0</v>
      </c>
      <c r="K17" s="24">
        <f t="shared" si="0"/>
        <v>18</v>
      </c>
      <c r="L17" s="43" t="s">
        <v>83</v>
      </c>
      <c r="M17" s="69"/>
      <c r="N17" s="26">
        <v>56.221280950000001</v>
      </c>
      <c r="O17" s="27">
        <v>16.94753652</v>
      </c>
      <c r="P17" s="27">
        <v>0</v>
      </c>
      <c r="Q17" s="92" t="s">
        <v>31</v>
      </c>
      <c r="R17" s="208"/>
    </row>
    <row r="18" spans="1:18" ht="16.75" customHeight="1" x14ac:dyDescent="0.25">
      <c r="A18" s="19" t="s">
        <v>90</v>
      </c>
      <c r="B18" s="20" t="s">
        <v>91</v>
      </c>
      <c r="C18" s="90" t="s">
        <v>27</v>
      </c>
      <c r="D18" s="90" t="s">
        <v>78</v>
      </c>
      <c r="E18" s="27">
        <v>4</v>
      </c>
      <c r="F18" s="27">
        <v>0</v>
      </c>
      <c r="G18" s="27">
        <v>0</v>
      </c>
      <c r="H18" s="27">
        <v>0</v>
      </c>
      <c r="I18" s="27">
        <v>0</v>
      </c>
      <c r="J18" s="27">
        <v>0</v>
      </c>
      <c r="K18" s="24">
        <f t="shared" si="0"/>
        <v>4</v>
      </c>
      <c r="L18" s="43" t="s">
        <v>83</v>
      </c>
      <c r="M18" s="69"/>
      <c r="N18" s="26">
        <v>8.5541952769999998</v>
      </c>
      <c r="O18" s="27">
        <v>1.0819757219999999</v>
      </c>
      <c r="P18" s="27">
        <v>0</v>
      </c>
      <c r="Q18" s="92" t="s">
        <v>31</v>
      </c>
      <c r="R18" s="208"/>
    </row>
    <row r="19" spans="1:18" ht="16.75" customHeight="1" x14ac:dyDescent="0.25">
      <c r="A19" s="19" t="s">
        <v>92</v>
      </c>
      <c r="B19" s="20" t="s">
        <v>93</v>
      </c>
      <c r="C19" s="90" t="s">
        <v>27</v>
      </c>
      <c r="D19" s="90" t="s">
        <v>78</v>
      </c>
      <c r="E19" s="27">
        <v>2</v>
      </c>
      <c r="F19" s="27">
        <v>2</v>
      </c>
      <c r="G19" s="27">
        <v>0</v>
      </c>
      <c r="H19" s="27">
        <v>0</v>
      </c>
      <c r="I19" s="27">
        <v>0</v>
      </c>
      <c r="J19" s="27">
        <v>0</v>
      </c>
      <c r="K19" s="24">
        <f t="shared" si="0"/>
        <v>4</v>
      </c>
      <c r="L19" s="43" t="s">
        <v>83</v>
      </c>
      <c r="M19" s="69"/>
      <c r="N19" s="26">
        <v>26.921521599999998</v>
      </c>
      <c r="O19" s="27">
        <v>6.2749455300000001</v>
      </c>
      <c r="P19" s="27">
        <v>0</v>
      </c>
      <c r="Q19" s="92" t="s">
        <v>28</v>
      </c>
      <c r="R19" s="208"/>
    </row>
    <row r="20" spans="1:18" ht="17.5" customHeight="1" x14ac:dyDescent="0.25">
      <c r="A20" s="28" t="s">
        <v>94</v>
      </c>
      <c r="B20" s="29" t="s">
        <v>95</v>
      </c>
      <c r="C20" s="93" t="s">
        <v>27</v>
      </c>
      <c r="D20" s="93" t="s">
        <v>78</v>
      </c>
      <c r="E20" s="35">
        <v>9</v>
      </c>
      <c r="F20" s="35">
        <v>1</v>
      </c>
      <c r="G20" s="35">
        <v>4</v>
      </c>
      <c r="H20" s="35">
        <v>3</v>
      </c>
      <c r="I20" s="35">
        <v>2</v>
      </c>
      <c r="J20" s="35">
        <v>0</v>
      </c>
      <c r="K20" s="32">
        <f t="shared" si="0"/>
        <v>19</v>
      </c>
      <c r="L20" s="15" t="s">
        <v>83</v>
      </c>
      <c r="M20" s="69"/>
      <c r="N20" s="34">
        <v>182.54615029999999</v>
      </c>
      <c r="O20" s="35">
        <v>67.773148750000004</v>
      </c>
      <c r="P20" s="35">
        <v>0</v>
      </c>
      <c r="Q20" s="94" t="s">
        <v>28</v>
      </c>
      <c r="R20" s="208"/>
    </row>
    <row r="21" spans="1:18" ht="17.5" customHeight="1" x14ac:dyDescent="0.25">
      <c r="A21" s="72"/>
      <c r="B21" s="73"/>
      <c r="C21" s="74"/>
      <c r="D21" s="74"/>
      <c r="E21" s="110"/>
      <c r="F21" s="110"/>
      <c r="G21" s="110"/>
      <c r="H21" s="110"/>
      <c r="I21" s="110"/>
      <c r="J21" s="110"/>
      <c r="K21" s="110"/>
      <c r="L21" s="101"/>
      <c r="N21" s="212"/>
      <c r="O21" s="212"/>
      <c r="P21" s="212"/>
      <c r="Q21" s="209"/>
    </row>
    <row r="22" spans="1:18" ht="18.399999999999999" customHeight="1" x14ac:dyDescent="0.25">
      <c r="A22" s="77"/>
      <c r="B22" s="9" t="s">
        <v>96</v>
      </c>
      <c r="C22" s="107"/>
      <c r="D22" s="106"/>
      <c r="E22" s="216"/>
      <c r="F22" s="216"/>
      <c r="G22" s="216"/>
      <c r="H22" s="216"/>
      <c r="I22" s="216"/>
      <c r="J22" s="216"/>
      <c r="K22" s="216"/>
      <c r="L22" s="217"/>
      <c r="M22" s="108"/>
    </row>
    <row r="23" spans="1:18" ht="16.75" customHeight="1" x14ac:dyDescent="0.25">
      <c r="A23" s="10" t="s">
        <v>97</v>
      </c>
      <c r="B23" s="11" t="s">
        <v>98</v>
      </c>
      <c r="C23" s="89" t="s">
        <v>27</v>
      </c>
      <c r="D23" s="213" t="s">
        <v>78</v>
      </c>
      <c r="E23" s="16">
        <v>672</v>
      </c>
      <c r="F23" s="17">
        <v>143</v>
      </c>
      <c r="G23" s="17">
        <v>285</v>
      </c>
      <c r="H23" s="17">
        <v>66</v>
      </c>
      <c r="I23" s="17">
        <v>55</v>
      </c>
      <c r="J23" s="17">
        <v>34</v>
      </c>
      <c r="K23" s="14">
        <f>SUM(E23:J23)</f>
        <v>1255</v>
      </c>
      <c r="L23" s="15" t="s">
        <v>83</v>
      </c>
      <c r="M23" s="215"/>
      <c r="N23" s="16">
        <v>2993.9020059999998</v>
      </c>
      <c r="O23" s="17">
        <v>926.78484560000004</v>
      </c>
      <c r="P23" s="17">
        <v>0</v>
      </c>
      <c r="Q23" s="91" t="s">
        <v>31</v>
      </c>
      <c r="R23" s="108"/>
    </row>
    <row r="24" spans="1:18" ht="17.5" customHeight="1" x14ac:dyDescent="0.25">
      <c r="A24" s="28" t="s">
        <v>99</v>
      </c>
      <c r="B24" s="29" t="s">
        <v>100</v>
      </c>
      <c r="C24" s="93" t="s">
        <v>27</v>
      </c>
      <c r="D24" s="214" t="s">
        <v>78</v>
      </c>
      <c r="E24" s="34">
        <v>4</v>
      </c>
      <c r="F24" s="35">
        <v>1</v>
      </c>
      <c r="G24" s="35">
        <v>1</v>
      </c>
      <c r="H24" s="35">
        <v>4</v>
      </c>
      <c r="I24" s="35">
        <v>5</v>
      </c>
      <c r="J24" s="35">
        <v>0</v>
      </c>
      <c r="K24" s="32">
        <f>SUM(E24:J24)</f>
        <v>15</v>
      </c>
      <c r="L24" s="33" t="s">
        <v>83</v>
      </c>
      <c r="M24" s="215"/>
      <c r="N24" s="34">
        <v>37.214809119999998</v>
      </c>
      <c r="O24" s="35">
        <v>9.3662931710000006</v>
      </c>
      <c r="P24" s="35">
        <v>0</v>
      </c>
      <c r="Q24" s="94" t="s">
        <v>31</v>
      </c>
      <c r="R24" s="108"/>
    </row>
    <row r="25" spans="1:18" ht="17.5" customHeight="1" x14ac:dyDescent="0.25">
      <c r="A25" s="73"/>
      <c r="B25" s="73"/>
      <c r="C25" s="74"/>
      <c r="D25" s="74"/>
      <c r="E25" s="218"/>
      <c r="F25" s="218"/>
      <c r="G25" s="218"/>
      <c r="H25" s="218"/>
      <c r="I25" s="218"/>
      <c r="J25" s="218"/>
      <c r="K25" s="218"/>
      <c r="L25" s="37"/>
      <c r="N25" s="75"/>
      <c r="O25" s="75"/>
      <c r="P25" s="75"/>
      <c r="Q25" s="66"/>
    </row>
    <row r="26" spans="1:18" ht="18.399999999999999" customHeight="1" x14ac:dyDescent="0.25">
      <c r="A26" s="77"/>
      <c r="B26" s="9" t="s">
        <v>101</v>
      </c>
      <c r="C26" s="107"/>
      <c r="D26" s="106"/>
      <c r="E26" s="107"/>
      <c r="F26" s="107"/>
      <c r="G26" s="107"/>
      <c r="H26" s="107"/>
      <c r="I26" s="107"/>
      <c r="J26" s="107"/>
      <c r="K26" s="107"/>
      <c r="L26" s="78"/>
      <c r="M26" s="108"/>
    </row>
    <row r="27" spans="1:18" ht="16.75" customHeight="1" x14ac:dyDescent="0.25">
      <c r="A27" s="10" t="s">
        <v>102</v>
      </c>
      <c r="B27" s="11" t="s">
        <v>103</v>
      </c>
      <c r="C27" s="89" t="s">
        <v>27</v>
      </c>
      <c r="D27" s="89" t="s">
        <v>78</v>
      </c>
      <c r="E27" s="17">
        <v>15</v>
      </c>
      <c r="F27" s="17">
        <v>16</v>
      </c>
      <c r="G27" s="17">
        <v>28</v>
      </c>
      <c r="H27" s="17">
        <v>23</v>
      </c>
      <c r="I27" s="17">
        <v>4</v>
      </c>
      <c r="J27" s="17">
        <v>4</v>
      </c>
      <c r="K27" s="14">
        <f>SUM(E27:J27)</f>
        <v>90</v>
      </c>
      <c r="L27" s="15" t="s">
        <v>104</v>
      </c>
      <c r="M27" s="69"/>
      <c r="N27" s="16">
        <v>119.17354400000001</v>
      </c>
      <c r="O27" s="17">
        <v>38.446643199999997</v>
      </c>
      <c r="P27" s="17">
        <v>0</v>
      </c>
      <c r="Q27" s="91" t="s">
        <v>31</v>
      </c>
      <c r="R27" s="208"/>
    </row>
    <row r="28" spans="1:18" ht="16.75" customHeight="1" x14ac:dyDescent="0.25">
      <c r="A28" s="19" t="s">
        <v>105</v>
      </c>
      <c r="B28" s="20" t="s">
        <v>106</v>
      </c>
      <c r="C28" s="90" t="s">
        <v>27</v>
      </c>
      <c r="D28" s="90" t="s">
        <v>78</v>
      </c>
      <c r="E28" s="27">
        <v>31</v>
      </c>
      <c r="F28" s="27">
        <v>17</v>
      </c>
      <c r="G28" s="27">
        <v>8</v>
      </c>
      <c r="H28" s="27">
        <v>10</v>
      </c>
      <c r="I28" s="27">
        <v>2</v>
      </c>
      <c r="J28" s="27">
        <v>0</v>
      </c>
      <c r="K28" s="24">
        <f>SUM(E28:J28)</f>
        <v>68</v>
      </c>
      <c r="L28" s="25" t="s">
        <v>104</v>
      </c>
      <c r="M28" s="69"/>
      <c r="N28" s="26">
        <v>34.733024200000003</v>
      </c>
      <c r="O28" s="27">
        <v>10.77142813</v>
      </c>
      <c r="P28" s="27">
        <v>0</v>
      </c>
      <c r="Q28" s="92" t="s">
        <v>31</v>
      </c>
      <c r="R28" s="208"/>
    </row>
    <row r="29" spans="1:18" ht="17.5" customHeight="1" x14ac:dyDescent="0.25">
      <c r="A29" s="28" t="s">
        <v>107</v>
      </c>
      <c r="B29" s="29" t="s">
        <v>108</v>
      </c>
      <c r="C29" s="93" t="s">
        <v>27</v>
      </c>
      <c r="D29" s="93" t="s">
        <v>78</v>
      </c>
      <c r="E29" s="35">
        <v>103</v>
      </c>
      <c r="F29" s="35">
        <v>165</v>
      </c>
      <c r="G29" s="35">
        <v>191</v>
      </c>
      <c r="H29" s="35">
        <v>105</v>
      </c>
      <c r="I29" s="35">
        <v>36</v>
      </c>
      <c r="J29" s="35">
        <v>17</v>
      </c>
      <c r="K29" s="32">
        <f>SUM(E29:J29)</f>
        <v>617</v>
      </c>
      <c r="L29" s="33" t="s">
        <v>104</v>
      </c>
      <c r="M29" s="69"/>
      <c r="N29" s="34">
        <v>297.4832384</v>
      </c>
      <c r="O29" s="35">
        <v>97.22008615</v>
      </c>
      <c r="P29" s="35">
        <v>0</v>
      </c>
      <c r="Q29" s="94" t="s">
        <v>31</v>
      </c>
      <c r="R29" s="208"/>
    </row>
    <row r="30" spans="1:18" ht="16.75" customHeight="1" x14ac:dyDescent="0.25">
      <c r="A30" s="82"/>
      <c r="B30" s="83"/>
      <c r="C30" s="83"/>
      <c r="D30" s="111"/>
      <c r="E30" s="76"/>
      <c r="F30" s="76"/>
      <c r="G30" s="76"/>
      <c r="H30" s="76"/>
      <c r="I30" s="76"/>
      <c r="J30" s="76"/>
      <c r="K30" s="76"/>
      <c r="L30" s="76"/>
      <c r="N30" s="212"/>
      <c r="O30" s="212"/>
      <c r="P30" s="212"/>
      <c r="Q30" s="209"/>
    </row>
    <row r="31" spans="1:18" ht="17.5" customHeight="1" x14ac:dyDescent="0.25"/>
    <row r="32" spans="1:18" ht="16.75" customHeight="1" x14ac:dyDescent="0.25">
      <c r="A32" s="84"/>
      <c r="B32" s="56"/>
      <c r="C32" s="56"/>
      <c r="D32" s="85"/>
      <c r="E32" s="108"/>
    </row>
    <row r="33" spans="1:5" ht="16.75" customHeight="1" x14ac:dyDescent="0.35">
      <c r="A33" s="46" t="s">
        <v>60</v>
      </c>
      <c r="C33" s="47" t="s">
        <v>61</v>
      </c>
      <c r="E33" s="71"/>
    </row>
    <row r="34" spans="1:5" ht="16.75" customHeight="1" x14ac:dyDescent="0.35">
      <c r="A34" s="53"/>
      <c r="E34" s="71"/>
    </row>
    <row r="35" spans="1:5" ht="16.75" customHeight="1" x14ac:dyDescent="0.35">
      <c r="A35" s="46" t="s">
        <v>62</v>
      </c>
      <c r="E35" s="71"/>
    </row>
    <row r="36" spans="1:5" ht="26.25" customHeight="1" x14ac:dyDescent="0.35">
      <c r="A36" s="53"/>
      <c r="E36" s="71"/>
    </row>
    <row r="37" spans="1:5" ht="16.75" customHeight="1" x14ac:dyDescent="0.35">
      <c r="A37" s="46" t="s">
        <v>109</v>
      </c>
      <c r="B37" s="50"/>
      <c r="C37" s="203" t="s">
        <v>64</v>
      </c>
      <c r="D37" s="95"/>
      <c r="E37" s="71"/>
    </row>
    <row r="38" spans="1:5" ht="17.5" customHeight="1" x14ac:dyDescent="0.35">
      <c r="A38" s="86"/>
      <c r="E38" s="71"/>
    </row>
    <row r="39" spans="1:5" ht="16.75" customHeight="1" x14ac:dyDescent="0.35">
      <c r="A39" s="112"/>
      <c r="B39" s="112"/>
      <c r="C39" s="112"/>
      <c r="D39" s="112"/>
    </row>
    <row r="40" spans="1:5" ht="16.75" customHeight="1" x14ac:dyDescent="0.25"/>
    <row r="41" spans="1:5" ht="16.75" customHeight="1" x14ac:dyDescent="0.25"/>
    <row r="42" spans="1:5" ht="16.75" customHeight="1" x14ac:dyDescent="0.25"/>
    <row r="43" spans="1:5" ht="16.75" customHeight="1" x14ac:dyDescent="0.25"/>
    <row r="44" spans="1:5" ht="15" customHeight="1" x14ac:dyDescent="0.25"/>
    <row r="45" spans="1:5" ht="15" customHeight="1" x14ac:dyDescent="0.25"/>
    <row r="46" spans="1:5" ht="15" customHeight="1" x14ac:dyDescent="0.25"/>
    <row r="47" spans="1:5" ht="15" customHeight="1" x14ac:dyDescent="0.25"/>
    <row r="48" spans="1:5" ht="15" customHeight="1" x14ac:dyDescent="0.25"/>
    <row r="49" ht="15" customHeight="1" x14ac:dyDescent="0.25"/>
    <row r="50" ht="15" customHeight="1" x14ac:dyDescent="0.25"/>
  </sheetData>
  <mergeCells count="2">
    <mergeCell ref="N9:Q9"/>
    <mergeCell ref="D9:L9"/>
  </mergeCells>
  <dataValidations count="1">
    <dataValidation type="list" allowBlank="1" sqref="L13:L20 Q13:Q20 L23:L24 Q23:Q24 L27:L29 Q27:Q29" xr:uid="{00000000-0002-0000-0100-000000000000}"/>
  </dataValidations>
  <pageMargins left="0.75" right="0.75" top="1" bottom="1" header="0.5" footer="0.5"/>
  <pageSetup paperSize="9" orientation="portrait" verticalDpi="0" r:id="rId1"/>
  <headerFooter>
    <oddFooter>&amp;L_x000D_&amp;1#&amp;"Aptos"&amp;10&amp;K000000 SW Business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50"/>
  <sheetViews>
    <sheetView showRuler="0" zoomScaleNormal="100" workbookViewId="0">
      <selection sqref="A1:XFD1048576"/>
    </sheetView>
  </sheetViews>
  <sheetFormatPr defaultColWidth="13.7265625" defaultRowHeight="12.5" x14ac:dyDescent="0.25"/>
  <cols>
    <col min="1" max="1" width="13.54296875" customWidth="1"/>
    <col min="2" max="2" width="55.1796875" customWidth="1"/>
    <col min="3" max="3" width="10.54296875" customWidth="1"/>
    <col min="4" max="4" width="11" customWidth="1"/>
    <col min="5" max="5" width="11.7265625" customWidth="1"/>
    <col min="6" max="6" width="13.7265625" customWidth="1"/>
    <col min="7" max="8" width="10.54296875" customWidth="1"/>
    <col min="9" max="9" width="9.81640625" customWidth="1"/>
    <col min="10" max="10" width="9.26953125" customWidth="1"/>
    <col min="11" max="11" width="12.81640625" customWidth="1"/>
    <col min="12" max="12" width="10.7265625" customWidth="1"/>
    <col min="13" max="13" width="3.26953125" customWidth="1"/>
    <col min="14" max="14" width="10.81640625" customWidth="1"/>
    <col min="15" max="16" width="9.26953125" customWidth="1"/>
    <col min="17" max="17" width="8.81640625" customWidth="1"/>
    <col min="18" max="18" width="9.26953125" customWidth="1"/>
  </cols>
  <sheetData>
    <row r="1" spans="1:18" ht="25.9" customHeight="1" x14ac:dyDescent="0.5">
      <c r="A1" s="204" t="s">
        <v>0</v>
      </c>
    </row>
    <row r="2" spans="1:18" ht="20.9" customHeight="1" x14ac:dyDescent="0.25"/>
    <row r="3" spans="1:18" ht="22.5" customHeight="1" x14ac:dyDescent="0.4">
      <c r="A3" s="205" t="s">
        <v>1</v>
      </c>
    </row>
    <row r="4" spans="1:18" ht="17.5" customHeight="1" x14ac:dyDescent="0.25"/>
    <row r="5" spans="1:18" ht="18.399999999999999" customHeight="1" x14ac:dyDescent="0.25"/>
    <row r="6" spans="1:18" ht="23.25" customHeight="1" x14ac:dyDescent="0.4">
      <c r="A6" s="206" t="s">
        <v>2</v>
      </c>
      <c r="B6" s="51"/>
      <c r="C6" s="51"/>
      <c r="D6" s="52"/>
      <c r="E6" s="53"/>
    </row>
    <row r="7" spans="1:18" ht="24.25" customHeight="1" x14ac:dyDescent="0.25">
      <c r="A7" s="211" t="s">
        <v>110</v>
      </c>
      <c r="B7" s="131"/>
      <c r="C7" s="131"/>
      <c r="D7" s="132"/>
      <c r="E7" s="53"/>
    </row>
    <row r="8" spans="1:18" ht="17.5" customHeight="1" x14ac:dyDescent="0.25">
      <c r="A8" s="56"/>
      <c r="B8" s="56"/>
      <c r="C8" s="56"/>
      <c r="D8" s="65"/>
    </row>
    <row r="9" spans="1:18" ht="16.75" customHeight="1" x14ac:dyDescent="0.35">
      <c r="D9" s="228" t="s">
        <v>66</v>
      </c>
      <c r="E9" s="229"/>
      <c r="F9" s="229"/>
      <c r="G9" s="229"/>
      <c r="H9" s="229"/>
      <c r="I9" s="229"/>
      <c r="J9" s="229"/>
      <c r="K9" s="229"/>
      <c r="L9" s="230"/>
      <c r="M9" s="100"/>
      <c r="N9" s="225">
        <v>1</v>
      </c>
      <c r="O9" s="226"/>
      <c r="P9" s="226"/>
      <c r="Q9" s="227"/>
      <c r="R9" s="102"/>
    </row>
    <row r="10" spans="1:18" ht="43.4" customHeight="1" x14ac:dyDescent="0.3">
      <c r="A10" s="1" t="s">
        <v>6</v>
      </c>
      <c r="B10" s="2" t="s">
        <v>7</v>
      </c>
      <c r="C10" s="2" t="s">
        <v>8</v>
      </c>
      <c r="D10" s="87" t="s">
        <v>67</v>
      </c>
      <c r="E10" s="7" t="s">
        <v>68</v>
      </c>
      <c r="F10" s="7" t="s">
        <v>69</v>
      </c>
      <c r="G10" s="7" t="s">
        <v>70</v>
      </c>
      <c r="H10" s="7" t="s">
        <v>71</v>
      </c>
      <c r="I10" s="7" t="s">
        <v>72</v>
      </c>
      <c r="J10" s="7" t="s">
        <v>73</v>
      </c>
      <c r="K10" s="7" t="s">
        <v>74</v>
      </c>
      <c r="L10" s="8" t="s">
        <v>12</v>
      </c>
      <c r="M10" s="103"/>
      <c r="N10" s="4" t="s">
        <v>9</v>
      </c>
      <c r="O10" s="2" t="s">
        <v>10</v>
      </c>
      <c r="P10" s="2" t="s">
        <v>11</v>
      </c>
      <c r="Q10" s="3" t="s">
        <v>12</v>
      </c>
      <c r="R10" s="64"/>
    </row>
    <row r="11" spans="1:18" ht="17.5" customHeight="1" x14ac:dyDescent="0.25">
      <c r="A11" s="65"/>
      <c r="B11" s="65"/>
      <c r="C11" s="65"/>
      <c r="D11" s="65"/>
      <c r="E11" s="104"/>
      <c r="F11" s="104"/>
      <c r="G11" s="104"/>
      <c r="H11" s="104"/>
      <c r="I11" s="104"/>
      <c r="J11" s="104"/>
      <c r="K11" s="104"/>
      <c r="L11" s="104"/>
      <c r="N11" s="66"/>
      <c r="O11" s="66"/>
      <c r="P11" s="66"/>
      <c r="Q11" s="66"/>
    </row>
    <row r="12" spans="1:18" ht="18.399999999999999" customHeight="1" x14ac:dyDescent="0.25">
      <c r="A12" s="67"/>
      <c r="B12" s="9" t="s">
        <v>111</v>
      </c>
      <c r="C12" s="105"/>
      <c r="D12" s="106"/>
      <c r="E12" s="107"/>
      <c r="F12" s="107"/>
      <c r="G12" s="107"/>
      <c r="H12" s="107"/>
      <c r="I12" s="107"/>
      <c r="J12" s="107"/>
      <c r="K12" s="107"/>
      <c r="L12" s="78"/>
      <c r="M12" s="108"/>
    </row>
    <row r="13" spans="1:18" ht="16.75" customHeight="1" x14ac:dyDescent="0.25">
      <c r="A13" s="113" t="s">
        <v>112</v>
      </c>
      <c r="B13" s="114" t="s">
        <v>113</v>
      </c>
      <c r="C13" s="89" t="s">
        <v>27</v>
      </c>
      <c r="D13" s="89" t="s">
        <v>78</v>
      </c>
      <c r="E13" s="115">
        <v>148</v>
      </c>
      <c r="F13" s="115">
        <v>15</v>
      </c>
      <c r="G13" s="115">
        <v>17</v>
      </c>
      <c r="H13" s="115">
        <v>6</v>
      </c>
      <c r="I13" s="115">
        <v>9</v>
      </c>
      <c r="J13" s="115">
        <v>0</v>
      </c>
      <c r="K13" s="116">
        <f>SUM(E13:J13)</f>
        <v>195</v>
      </c>
      <c r="L13" s="117" t="s">
        <v>28</v>
      </c>
      <c r="M13" s="109"/>
      <c r="N13" s="118">
        <v>1866.557</v>
      </c>
      <c r="O13" s="115">
        <v>0</v>
      </c>
      <c r="P13" s="115">
        <v>0</v>
      </c>
      <c r="Q13" s="117" t="s">
        <v>28</v>
      </c>
      <c r="R13" s="69"/>
    </row>
    <row r="14" spans="1:18" ht="16.75" customHeight="1" x14ac:dyDescent="0.25">
      <c r="A14" s="119" t="s">
        <v>114</v>
      </c>
      <c r="B14" s="120" t="s">
        <v>115</v>
      </c>
      <c r="C14" s="90" t="s">
        <v>27</v>
      </c>
      <c r="D14" s="90" t="s">
        <v>78</v>
      </c>
      <c r="E14" s="121">
        <v>250</v>
      </c>
      <c r="F14" s="121">
        <v>3</v>
      </c>
      <c r="G14" s="121">
        <v>5</v>
      </c>
      <c r="H14" s="121">
        <v>5</v>
      </c>
      <c r="I14" s="121">
        <v>1</v>
      </c>
      <c r="J14" s="121">
        <v>0</v>
      </c>
      <c r="K14" s="122">
        <f>SUM(E14:J14)</f>
        <v>264</v>
      </c>
      <c r="L14" s="123" t="s">
        <v>116</v>
      </c>
      <c r="M14" s="109"/>
      <c r="N14" s="124">
        <v>30.18</v>
      </c>
      <c r="O14" s="121">
        <v>0</v>
      </c>
      <c r="P14" s="121">
        <v>0</v>
      </c>
      <c r="Q14" s="123" t="s">
        <v>116</v>
      </c>
      <c r="R14" s="69"/>
    </row>
    <row r="15" spans="1:18" ht="17.5" customHeight="1" x14ac:dyDescent="0.25">
      <c r="A15" s="125" t="s">
        <v>117</v>
      </c>
      <c r="B15" s="126" t="s">
        <v>118</v>
      </c>
      <c r="C15" s="93" t="s">
        <v>27</v>
      </c>
      <c r="D15" s="93" t="s">
        <v>119</v>
      </c>
      <c r="E15" s="127">
        <v>341.95</v>
      </c>
      <c r="F15" s="127">
        <v>364.28699999999998</v>
      </c>
      <c r="G15" s="127">
        <v>490.59800000000001</v>
      </c>
      <c r="H15" s="127">
        <v>186.90600000000001</v>
      </c>
      <c r="I15" s="127">
        <v>287.79599999999999</v>
      </c>
      <c r="J15" s="127">
        <v>0</v>
      </c>
      <c r="K15" s="128">
        <f>SUM(E15:J15)</f>
        <v>1671.537</v>
      </c>
      <c r="L15" s="129" t="s">
        <v>120</v>
      </c>
      <c r="M15" s="109"/>
      <c r="N15" s="130">
        <v>2776.1329999999998</v>
      </c>
      <c r="O15" s="127">
        <v>0</v>
      </c>
      <c r="P15" s="127">
        <v>0</v>
      </c>
      <c r="Q15" s="129" t="s">
        <v>120</v>
      </c>
      <c r="R15" s="69"/>
    </row>
    <row r="16" spans="1:18" ht="17.5" customHeight="1" x14ac:dyDescent="0.25">
      <c r="A16" s="133"/>
      <c r="B16" s="73"/>
      <c r="C16" s="74"/>
      <c r="D16" s="74"/>
      <c r="E16" s="110"/>
      <c r="F16" s="110"/>
      <c r="G16" s="110"/>
      <c r="H16" s="110"/>
      <c r="I16" s="110"/>
      <c r="J16" s="110"/>
      <c r="K16" s="110"/>
      <c r="L16" s="74"/>
      <c r="N16" s="75"/>
      <c r="O16" s="75"/>
      <c r="P16" s="75"/>
      <c r="Q16" s="76"/>
    </row>
    <row r="17" spans="1:18" ht="18.399999999999999" customHeight="1" x14ac:dyDescent="0.25">
      <c r="A17" s="67"/>
      <c r="B17" s="9" t="s">
        <v>121</v>
      </c>
      <c r="C17" s="107"/>
      <c r="D17" s="106"/>
      <c r="E17" s="107"/>
      <c r="F17" s="107"/>
      <c r="G17" s="107"/>
      <c r="H17" s="107"/>
      <c r="I17" s="107"/>
      <c r="J17" s="107"/>
      <c r="K17" s="107"/>
      <c r="L17" s="78"/>
      <c r="M17" s="108"/>
    </row>
    <row r="18" spans="1:18" ht="16.75" customHeight="1" x14ac:dyDescent="0.25">
      <c r="A18" s="10" t="s">
        <v>122</v>
      </c>
      <c r="B18" s="11" t="s">
        <v>123</v>
      </c>
      <c r="C18" s="89" t="s">
        <v>27</v>
      </c>
      <c r="D18" s="89" t="s">
        <v>119</v>
      </c>
      <c r="E18" s="17">
        <v>5394.0379999999996</v>
      </c>
      <c r="F18" s="17">
        <v>31035.335999999999</v>
      </c>
      <c r="G18" s="17">
        <v>9001.2180000000008</v>
      </c>
      <c r="H18" s="17">
        <v>3150.6120000000001</v>
      </c>
      <c r="I18" s="17">
        <v>905.93399999999997</v>
      </c>
      <c r="J18" s="17">
        <v>0</v>
      </c>
      <c r="K18" s="14">
        <f>SUM(E18:J18)</f>
        <v>49487.137999999999</v>
      </c>
      <c r="L18" s="117" t="s">
        <v>83</v>
      </c>
      <c r="M18" s="70"/>
      <c r="N18" s="16">
        <v>16702.226999999999</v>
      </c>
      <c r="O18" s="17">
        <v>0</v>
      </c>
      <c r="P18" s="17">
        <v>0</v>
      </c>
      <c r="Q18" s="117" t="s">
        <v>39</v>
      </c>
      <c r="R18" s="108"/>
    </row>
    <row r="19" spans="1:18" ht="16.75" customHeight="1" x14ac:dyDescent="0.25">
      <c r="A19" s="19" t="s">
        <v>124</v>
      </c>
      <c r="B19" s="20" t="s">
        <v>125</v>
      </c>
      <c r="C19" s="90" t="s">
        <v>27</v>
      </c>
      <c r="D19" s="90" t="s">
        <v>119</v>
      </c>
      <c r="E19" s="27">
        <v>11.882</v>
      </c>
      <c r="F19" s="27">
        <v>107.236</v>
      </c>
      <c r="G19" s="27">
        <v>25.218</v>
      </c>
      <c r="H19" s="27">
        <v>2.4940000000000002</v>
      </c>
      <c r="I19" s="27">
        <v>0.52500000000000002</v>
      </c>
      <c r="J19" s="27">
        <v>0</v>
      </c>
      <c r="K19" s="24">
        <f>SUM(E19:J19)</f>
        <v>147.35500000000002</v>
      </c>
      <c r="L19" s="123" t="s">
        <v>104</v>
      </c>
      <c r="M19" s="70"/>
      <c r="N19" s="26">
        <v>77.881</v>
      </c>
      <c r="O19" s="27">
        <v>0</v>
      </c>
      <c r="P19" s="27">
        <v>0</v>
      </c>
      <c r="Q19" s="123" t="s">
        <v>39</v>
      </c>
      <c r="R19" s="108"/>
    </row>
    <row r="20" spans="1:18" ht="16.75" customHeight="1" x14ac:dyDescent="0.25">
      <c r="A20" s="19" t="s">
        <v>126</v>
      </c>
      <c r="B20" s="20" t="s">
        <v>127</v>
      </c>
      <c r="C20" s="90" t="s">
        <v>27</v>
      </c>
      <c r="D20" s="90" t="s">
        <v>78</v>
      </c>
      <c r="E20" s="27">
        <v>45696</v>
      </c>
      <c r="F20" s="27">
        <v>0</v>
      </c>
      <c r="G20" s="27">
        <v>0</v>
      </c>
      <c r="H20" s="27">
        <v>0</v>
      </c>
      <c r="I20" s="27">
        <v>0</v>
      </c>
      <c r="J20" s="27">
        <v>0</v>
      </c>
      <c r="K20" s="24">
        <f>SUM(E20:J20)</f>
        <v>45696</v>
      </c>
      <c r="L20" s="123" t="s">
        <v>31</v>
      </c>
      <c r="M20" s="109"/>
      <c r="N20" s="26">
        <v>74.001999999999995</v>
      </c>
      <c r="O20" s="27">
        <v>0</v>
      </c>
      <c r="P20" s="27">
        <v>0</v>
      </c>
      <c r="Q20" s="123" t="s">
        <v>31</v>
      </c>
      <c r="R20" s="108"/>
    </row>
    <row r="21" spans="1:18" ht="16.75" customHeight="1" x14ac:dyDescent="0.25">
      <c r="A21" s="19" t="s">
        <v>128</v>
      </c>
      <c r="B21" s="20" t="s">
        <v>129</v>
      </c>
      <c r="C21" s="90" t="s">
        <v>27</v>
      </c>
      <c r="D21" s="90" t="s">
        <v>78</v>
      </c>
      <c r="E21" s="27">
        <v>13438</v>
      </c>
      <c r="F21" s="27">
        <v>1817211</v>
      </c>
      <c r="G21" s="27">
        <v>0</v>
      </c>
      <c r="H21" s="27">
        <v>0</v>
      </c>
      <c r="I21" s="27">
        <v>0</v>
      </c>
      <c r="J21" s="27">
        <v>0</v>
      </c>
      <c r="K21" s="24">
        <f>SUM(E21:J21)</f>
        <v>1830649</v>
      </c>
      <c r="L21" s="123" t="s">
        <v>31</v>
      </c>
      <c r="M21" s="109"/>
      <c r="N21" s="26">
        <v>2964.6379999999999</v>
      </c>
      <c r="O21" s="27">
        <v>0</v>
      </c>
      <c r="P21" s="27">
        <v>0</v>
      </c>
      <c r="Q21" s="123" t="s">
        <v>31</v>
      </c>
      <c r="R21" s="108"/>
    </row>
    <row r="22" spans="1:18" ht="17.5" customHeight="1" x14ac:dyDescent="0.25">
      <c r="A22" s="28" t="s">
        <v>130</v>
      </c>
      <c r="B22" s="29" t="s">
        <v>131</v>
      </c>
      <c r="C22" s="93" t="s">
        <v>27</v>
      </c>
      <c r="D22" s="93" t="s">
        <v>78</v>
      </c>
      <c r="E22" s="35">
        <v>137720</v>
      </c>
      <c r="F22" s="35">
        <v>320</v>
      </c>
      <c r="G22" s="35">
        <v>0</v>
      </c>
      <c r="H22" s="35">
        <v>0</v>
      </c>
      <c r="I22" s="35">
        <v>0</v>
      </c>
      <c r="J22" s="35">
        <v>0</v>
      </c>
      <c r="K22" s="32">
        <f>SUM(E22:J22)</f>
        <v>138040</v>
      </c>
      <c r="L22" s="129" t="s">
        <v>104</v>
      </c>
      <c r="M22" s="109"/>
      <c r="N22" s="34">
        <v>158.53399999999999</v>
      </c>
      <c r="O22" s="35">
        <v>0</v>
      </c>
      <c r="P22" s="35">
        <v>0</v>
      </c>
      <c r="Q22" s="129" t="s">
        <v>39</v>
      </c>
      <c r="R22" s="108"/>
    </row>
    <row r="23" spans="1:18" ht="16.75" customHeight="1" x14ac:dyDescent="0.25">
      <c r="A23" s="134"/>
      <c r="B23" s="83"/>
      <c r="C23" s="76"/>
      <c r="D23" s="76"/>
      <c r="E23" s="75"/>
      <c r="F23" s="75"/>
      <c r="G23" s="75"/>
      <c r="H23" s="75"/>
      <c r="I23" s="75"/>
      <c r="J23" s="75"/>
      <c r="K23" s="75"/>
      <c r="L23" s="76"/>
      <c r="N23" s="75"/>
      <c r="O23" s="75"/>
      <c r="P23" s="75"/>
      <c r="Q23" s="76"/>
    </row>
    <row r="24" spans="1:18" ht="17.5" customHeight="1" x14ac:dyDescent="0.25"/>
    <row r="25" spans="1:18" ht="16.75" customHeight="1" x14ac:dyDescent="0.35">
      <c r="A25" s="84"/>
      <c r="B25" s="56"/>
      <c r="C25" s="56"/>
      <c r="D25" s="85"/>
      <c r="E25" s="71"/>
    </row>
    <row r="26" spans="1:18" ht="16.75" customHeight="1" x14ac:dyDescent="0.35">
      <c r="A26" s="46" t="s">
        <v>60</v>
      </c>
      <c r="C26" s="47" t="s">
        <v>61</v>
      </c>
      <c r="E26" s="71"/>
    </row>
    <row r="27" spans="1:18" ht="16.75" customHeight="1" x14ac:dyDescent="0.35">
      <c r="A27" s="53"/>
      <c r="E27" s="71"/>
    </row>
    <row r="28" spans="1:18" ht="16.75" customHeight="1" x14ac:dyDescent="0.35">
      <c r="A28" s="46" t="s">
        <v>62</v>
      </c>
      <c r="E28" s="71"/>
    </row>
    <row r="29" spans="1:18" ht="16.75" customHeight="1" x14ac:dyDescent="0.35">
      <c r="A29" s="53"/>
      <c r="E29" s="71"/>
    </row>
    <row r="30" spans="1:18" ht="16.75" customHeight="1" x14ac:dyDescent="0.35">
      <c r="A30" s="46" t="s">
        <v>132</v>
      </c>
      <c r="B30" s="50"/>
      <c r="C30" s="203" t="s">
        <v>64</v>
      </c>
      <c r="D30" s="95"/>
      <c r="E30" s="71"/>
    </row>
    <row r="31" spans="1:18" ht="17.5" customHeight="1" x14ac:dyDescent="0.35">
      <c r="A31" s="86"/>
      <c r="E31" s="71"/>
    </row>
    <row r="32" spans="1:18" ht="15" customHeight="1" x14ac:dyDescent="0.25">
      <c r="A32" s="56"/>
      <c r="B32" s="56"/>
      <c r="C32" s="56"/>
      <c r="D32" s="56"/>
    </row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ht="15" customHeight="1" x14ac:dyDescent="0.25"/>
    <row r="50" ht="15" customHeight="1" x14ac:dyDescent="0.25"/>
  </sheetData>
  <mergeCells count="2">
    <mergeCell ref="N9:Q9"/>
    <mergeCell ref="D9:L9"/>
  </mergeCells>
  <dataValidations count="1">
    <dataValidation type="list" allowBlank="1" sqref="L13:L15 Q13:Q15 L18:L22 Q18:Q22" xr:uid="{00000000-0002-0000-0200-000000000000}"/>
  </dataValidations>
  <pageMargins left="0.75" right="0.75" top="1" bottom="1" header="0.5" footer="0.5"/>
  <pageSetup paperSize="9" orientation="portrait" verticalDpi="0" r:id="rId1"/>
  <headerFooter>
    <oddFooter>&amp;L_x000D_&amp;1#&amp;"Aptos"&amp;10&amp;K000000 SW Business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50"/>
  <sheetViews>
    <sheetView showRuler="0" zoomScaleNormal="100" workbookViewId="0">
      <selection sqref="A1:XFD1048576"/>
    </sheetView>
  </sheetViews>
  <sheetFormatPr defaultColWidth="13.7265625" defaultRowHeight="12.5" x14ac:dyDescent="0.25"/>
  <cols>
    <col min="1" max="1" width="12.7265625" customWidth="1"/>
    <col min="2" max="2" width="55.1796875" customWidth="1"/>
    <col min="3" max="3" width="10.54296875" customWidth="1"/>
    <col min="4" max="4" width="11" customWidth="1"/>
    <col min="5" max="5" width="10.54296875" customWidth="1"/>
    <col min="6" max="6" width="10.81640625" customWidth="1"/>
    <col min="7" max="7" width="12.54296875" customWidth="1"/>
    <col min="8" max="10" width="9.26953125" customWidth="1"/>
    <col min="11" max="11" width="11" customWidth="1"/>
    <col min="12" max="12" width="9.7265625" customWidth="1"/>
    <col min="13" max="13" width="2.81640625" customWidth="1"/>
    <col min="14" max="14" width="11" customWidth="1"/>
    <col min="15" max="16" width="9.26953125" customWidth="1"/>
    <col min="17" max="17" width="6.7265625" customWidth="1"/>
    <col min="18" max="18" width="9.26953125" customWidth="1"/>
    <col min="19" max="19" width="11" customWidth="1"/>
    <col min="20" max="20" width="9.26953125" customWidth="1"/>
  </cols>
  <sheetData>
    <row r="1" spans="1:18" ht="25.9" customHeight="1" x14ac:dyDescent="0.5">
      <c r="A1" s="204" t="s">
        <v>0</v>
      </c>
    </row>
    <row r="2" spans="1:18" ht="20.9" customHeight="1" x14ac:dyDescent="0.25"/>
    <row r="3" spans="1:18" ht="22.5" customHeight="1" x14ac:dyDescent="0.4">
      <c r="A3" s="205" t="s">
        <v>1</v>
      </c>
    </row>
    <row r="4" spans="1:18" ht="17.5" customHeight="1" x14ac:dyDescent="0.25"/>
    <row r="5" spans="1:18" ht="18.399999999999999" customHeight="1" x14ac:dyDescent="0.25"/>
    <row r="6" spans="1:18" ht="23.25" customHeight="1" x14ac:dyDescent="0.4">
      <c r="A6" s="206" t="s">
        <v>2</v>
      </c>
      <c r="B6" s="51"/>
      <c r="C6" s="51"/>
      <c r="D6" s="52"/>
      <c r="E6" s="53"/>
    </row>
    <row r="7" spans="1:18" ht="24.25" customHeight="1" x14ac:dyDescent="0.25">
      <c r="A7" s="207" t="s">
        <v>133</v>
      </c>
      <c r="B7" s="54"/>
      <c r="C7" s="54"/>
      <c r="D7" s="55"/>
      <c r="E7" s="53"/>
    </row>
    <row r="8" spans="1:18" ht="24.25" customHeight="1" x14ac:dyDescent="0.25">
      <c r="A8" s="56"/>
      <c r="B8" s="56"/>
      <c r="C8" s="56"/>
      <c r="D8" s="65"/>
    </row>
    <row r="9" spans="1:18" ht="17.5" customHeight="1" x14ac:dyDescent="0.35">
      <c r="D9" s="228" t="s">
        <v>66</v>
      </c>
      <c r="E9" s="229"/>
      <c r="F9" s="229"/>
      <c r="G9" s="229"/>
      <c r="H9" s="229"/>
      <c r="I9" s="229"/>
      <c r="J9" s="229"/>
      <c r="K9" s="229"/>
      <c r="L9" s="230"/>
      <c r="M9" s="100"/>
      <c r="N9" s="225">
        <v>1</v>
      </c>
      <c r="O9" s="226"/>
      <c r="P9" s="226"/>
      <c r="Q9" s="227"/>
      <c r="R9" s="102"/>
    </row>
    <row r="10" spans="1:18" ht="31.75" customHeight="1" x14ac:dyDescent="0.3">
      <c r="A10" s="1" t="s">
        <v>6</v>
      </c>
      <c r="B10" s="2" t="s">
        <v>7</v>
      </c>
      <c r="C10" s="2" t="s">
        <v>8</v>
      </c>
      <c r="D10" s="87" t="s">
        <v>67</v>
      </c>
      <c r="E10" s="7" t="s">
        <v>68</v>
      </c>
      <c r="F10" s="7" t="s">
        <v>69</v>
      </c>
      <c r="G10" s="7" t="s">
        <v>70</v>
      </c>
      <c r="H10" s="7" t="s">
        <v>71</v>
      </c>
      <c r="I10" s="7" t="s">
        <v>72</v>
      </c>
      <c r="J10" s="7" t="s">
        <v>73</v>
      </c>
      <c r="K10" s="7" t="s">
        <v>74</v>
      </c>
      <c r="L10" s="8" t="s">
        <v>12</v>
      </c>
      <c r="M10" s="143"/>
      <c r="N10" s="135" t="s">
        <v>9</v>
      </c>
      <c r="O10" s="136" t="s">
        <v>10</v>
      </c>
      <c r="P10" s="136" t="s">
        <v>11</v>
      </c>
      <c r="Q10" s="88" t="s">
        <v>12</v>
      </c>
      <c r="R10" s="144"/>
    </row>
    <row r="11" spans="1:18" ht="17.5" customHeight="1" x14ac:dyDescent="0.25">
      <c r="A11" s="65"/>
      <c r="B11" s="65"/>
      <c r="C11" s="65"/>
      <c r="D11" s="65"/>
      <c r="E11" s="104"/>
      <c r="F11" s="104"/>
      <c r="G11" s="104"/>
      <c r="H11" s="104"/>
      <c r="I11" s="104"/>
      <c r="J11" s="104"/>
      <c r="K11" s="104"/>
      <c r="L11" s="104"/>
      <c r="N11" s="66"/>
      <c r="O11" s="66"/>
      <c r="P11" s="66"/>
      <c r="Q11" s="56"/>
    </row>
    <row r="12" spans="1:18" ht="17.5" customHeight="1" x14ac:dyDescent="0.25">
      <c r="A12" s="67"/>
      <c r="B12" s="9" t="s">
        <v>134</v>
      </c>
      <c r="C12" s="105"/>
      <c r="D12" s="106"/>
      <c r="E12" s="107"/>
      <c r="F12" s="107"/>
      <c r="G12" s="107"/>
      <c r="H12" s="107"/>
      <c r="I12" s="107"/>
      <c r="J12" s="107"/>
      <c r="K12" s="107"/>
      <c r="L12" s="78"/>
      <c r="M12" s="108"/>
    </row>
    <row r="13" spans="1:18" ht="15.75" customHeight="1" x14ac:dyDescent="0.25">
      <c r="A13" s="10" t="s">
        <v>135</v>
      </c>
      <c r="B13" s="11" t="s">
        <v>136</v>
      </c>
      <c r="C13" s="89" t="s">
        <v>27</v>
      </c>
      <c r="D13" s="89" t="s">
        <v>119</v>
      </c>
      <c r="E13" s="79"/>
      <c r="F13" s="17">
        <v>34427.860999999997</v>
      </c>
      <c r="G13" s="17">
        <v>14960.114</v>
      </c>
      <c r="H13" s="17">
        <v>4371.1220000000003</v>
      </c>
      <c r="I13" s="17">
        <v>1143.867</v>
      </c>
      <c r="J13" s="17">
        <v>932.827</v>
      </c>
      <c r="K13" s="14">
        <f>SUM(E13:J13)</f>
        <v>55835.790999999997</v>
      </c>
      <c r="L13" s="15" t="s">
        <v>120</v>
      </c>
      <c r="M13" s="109"/>
      <c r="N13" s="16">
        <v>82747.555999999997</v>
      </c>
      <c r="O13" s="137">
        <v>0</v>
      </c>
      <c r="P13" s="17">
        <v>0</v>
      </c>
      <c r="Q13" s="15" t="s">
        <v>31</v>
      </c>
      <c r="R13" s="108"/>
    </row>
    <row r="14" spans="1:18" ht="17.5" customHeight="1" x14ac:dyDescent="0.25">
      <c r="A14" s="28" t="s">
        <v>137</v>
      </c>
      <c r="B14" s="29" t="s">
        <v>138</v>
      </c>
      <c r="C14" s="93" t="s">
        <v>27</v>
      </c>
      <c r="D14" s="93" t="s">
        <v>119</v>
      </c>
      <c r="E14" s="80"/>
      <c r="F14" s="35">
        <v>718.00800000000004</v>
      </c>
      <c r="G14" s="35">
        <v>478.54300000000001</v>
      </c>
      <c r="H14" s="35">
        <v>199.53399999999999</v>
      </c>
      <c r="I14" s="35">
        <v>80.085999999999999</v>
      </c>
      <c r="J14" s="35">
        <v>16.126999999999999</v>
      </c>
      <c r="K14" s="32">
        <f>SUM(E14:J14)</f>
        <v>1492.298</v>
      </c>
      <c r="L14" s="33" t="s">
        <v>139</v>
      </c>
      <c r="M14" s="109"/>
      <c r="N14" s="34">
        <v>784.31200000000001</v>
      </c>
      <c r="O14" s="138">
        <v>0</v>
      </c>
      <c r="P14" s="35">
        <v>0</v>
      </c>
      <c r="Q14" s="33" t="s">
        <v>39</v>
      </c>
      <c r="R14" s="108"/>
    </row>
    <row r="15" spans="1:18" ht="17.5" customHeight="1" x14ac:dyDescent="0.25">
      <c r="A15" s="72"/>
      <c r="B15" s="73"/>
      <c r="C15" s="74"/>
      <c r="D15" s="74"/>
      <c r="E15" s="110"/>
      <c r="F15" s="110"/>
      <c r="G15" s="110"/>
      <c r="H15" s="110"/>
      <c r="I15" s="110"/>
      <c r="J15" s="110"/>
      <c r="K15" s="110"/>
      <c r="L15" s="74"/>
      <c r="N15" s="75"/>
      <c r="O15" s="111"/>
      <c r="P15" s="75"/>
      <c r="Q15" s="76"/>
    </row>
    <row r="16" spans="1:18" ht="17.5" customHeight="1" x14ac:dyDescent="0.25">
      <c r="A16" s="77"/>
      <c r="B16" s="9" t="s">
        <v>140</v>
      </c>
      <c r="C16" s="107"/>
      <c r="D16" s="106"/>
      <c r="E16" s="107"/>
      <c r="F16" s="107"/>
      <c r="G16" s="107"/>
      <c r="H16" s="107"/>
      <c r="I16" s="107"/>
      <c r="J16" s="107"/>
      <c r="K16" s="107"/>
      <c r="L16" s="78"/>
      <c r="M16" s="108"/>
    </row>
    <row r="17" spans="1:18" ht="15.75" customHeight="1" x14ac:dyDescent="0.25">
      <c r="A17" s="10" t="s">
        <v>141</v>
      </c>
      <c r="B17" s="11" t="s">
        <v>142</v>
      </c>
      <c r="C17" s="89" t="s">
        <v>27</v>
      </c>
      <c r="D17" s="89" t="s">
        <v>78</v>
      </c>
      <c r="E17" s="79"/>
      <c r="F17" s="17">
        <v>1754</v>
      </c>
      <c r="G17" s="17">
        <v>2244</v>
      </c>
      <c r="H17" s="17">
        <v>239</v>
      </c>
      <c r="I17" s="17">
        <v>0</v>
      </c>
      <c r="J17" s="17">
        <v>0</v>
      </c>
      <c r="K17" s="14">
        <f>SUM(E17:J17)</f>
        <v>4237</v>
      </c>
      <c r="L17" s="15" t="s">
        <v>104</v>
      </c>
      <c r="M17" s="109"/>
      <c r="N17" s="16">
        <v>1212.7670000000001</v>
      </c>
      <c r="O17" s="137">
        <v>0</v>
      </c>
      <c r="P17" s="17">
        <v>0</v>
      </c>
      <c r="Q17" s="15" t="s">
        <v>31</v>
      </c>
      <c r="R17" s="108"/>
    </row>
    <row r="18" spans="1:18" ht="15.75" customHeight="1" x14ac:dyDescent="0.25">
      <c r="A18" s="28" t="s">
        <v>143</v>
      </c>
      <c r="B18" s="29" t="s">
        <v>144</v>
      </c>
      <c r="C18" s="93" t="s">
        <v>27</v>
      </c>
      <c r="D18" s="93" t="s">
        <v>78</v>
      </c>
      <c r="E18" s="80"/>
      <c r="F18" s="35">
        <v>31</v>
      </c>
      <c r="G18" s="35">
        <v>610</v>
      </c>
      <c r="H18" s="35">
        <v>6</v>
      </c>
      <c r="I18" s="35">
        <v>0</v>
      </c>
      <c r="J18" s="35">
        <v>0</v>
      </c>
      <c r="K18" s="32">
        <f>SUM(E18:J18)</f>
        <v>647</v>
      </c>
      <c r="L18" s="33" t="s">
        <v>39</v>
      </c>
      <c r="M18" s="109"/>
      <c r="N18" s="34">
        <v>671.31899999999996</v>
      </c>
      <c r="O18" s="138">
        <v>0</v>
      </c>
      <c r="P18" s="35">
        <v>0</v>
      </c>
      <c r="Q18" s="33" t="s">
        <v>31</v>
      </c>
      <c r="R18" s="108"/>
    </row>
    <row r="19" spans="1:18" ht="17.5" customHeight="1" x14ac:dyDescent="0.25">
      <c r="A19" s="73"/>
      <c r="B19" s="73"/>
      <c r="C19" s="74"/>
      <c r="D19" s="74"/>
      <c r="E19" s="110"/>
      <c r="F19" s="110"/>
      <c r="G19" s="110"/>
      <c r="H19" s="110"/>
      <c r="I19" s="110"/>
      <c r="J19" s="110"/>
      <c r="K19" s="110"/>
      <c r="L19" s="74"/>
      <c r="N19" s="75"/>
      <c r="O19" s="111"/>
      <c r="P19" s="75"/>
      <c r="Q19" s="76"/>
    </row>
    <row r="20" spans="1:18" ht="17.5" customHeight="1" x14ac:dyDescent="0.25">
      <c r="A20" s="77"/>
      <c r="B20" s="9" t="s">
        <v>145</v>
      </c>
      <c r="C20" s="107"/>
      <c r="D20" s="106"/>
      <c r="E20" s="107"/>
      <c r="F20" s="107"/>
      <c r="G20" s="107"/>
      <c r="H20" s="107"/>
      <c r="I20" s="107"/>
      <c r="J20" s="107"/>
      <c r="K20" s="107"/>
      <c r="L20" s="78"/>
      <c r="M20" s="108"/>
    </row>
    <row r="21" spans="1:18" ht="15.75" customHeight="1" x14ac:dyDescent="0.25">
      <c r="A21" s="10" t="s">
        <v>146</v>
      </c>
      <c r="B21" s="11" t="s">
        <v>147</v>
      </c>
      <c r="C21" s="89" t="s">
        <v>27</v>
      </c>
      <c r="D21" s="89" t="s">
        <v>78</v>
      </c>
      <c r="E21" s="79"/>
      <c r="F21" s="17">
        <v>1022</v>
      </c>
      <c r="G21" s="17">
        <v>131</v>
      </c>
      <c r="H21" s="17">
        <v>35</v>
      </c>
      <c r="I21" s="17">
        <v>0</v>
      </c>
      <c r="J21" s="17">
        <v>0</v>
      </c>
      <c r="K21" s="14">
        <f>SUM(E21:J21)</f>
        <v>1188</v>
      </c>
      <c r="L21" s="15" t="s">
        <v>120</v>
      </c>
      <c r="M21" s="109"/>
      <c r="N21" s="16">
        <v>429.346</v>
      </c>
      <c r="O21" s="137">
        <v>0</v>
      </c>
      <c r="P21" s="17">
        <v>0</v>
      </c>
      <c r="Q21" s="15" t="s">
        <v>31</v>
      </c>
      <c r="R21" s="108"/>
    </row>
    <row r="22" spans="1:18" ht="15.75" customHeight="1" x14ac:dyDescent="0.25">
      <c r="A22" s="28" t="s">
        <v>148</v>
      </c>
      <c r="B22" s="29" t="s">
        <v>149</v>
      </c>
      <c r="C22" s="93" t="s">
        <v>27</v>
      </c>
      <c r="D22" s="93" t="s">
        <v>78</v>
      </c>
      <c r="E22" s="80"/>
      <c r="F22" s="35">
        <v>31</v>
      </c>
      <c r="G22" s="35">
        <v>16</v>
      </c>
      <c r="H22" s="35">
        <v>8</v>
      </c>
      <c r="I22" s="35">
        <v>0</v>
      </c>
      <c r="J22" s="35">
        <v>0</v>
      </c>
      <c r="K22" s="32">
        <f>SUM(E22:J22)</f>
        <v>55</v>
      </c>
      <c r="L22" s="33" t="s">
        <v>120</v>
      </c>
      <c r="M22" s="109"/>
      <c r="N22" s="34">
        <v>229.416</v>
      </c>
      <c r="O22" s="138">
        <v>0</v>
      </c>
      <c r="P22" s="35">
        <v>0</v>
      </c>
      <c r="Q22" s="33" t="s">
        <v>31</v>
      </c>
      <c r="R22" s="108"/>
    </row>
    <row r="23" spans="1:18" ht="15.75" customHeight="1" x14ac:dyDescent="0.25">
      <c r="A23" s="133"/>
      <c r="B23" s="73"/>
      <c r="C23" s="74"/>
      <c r="D23" s="74"/>
      <c r="E23" s="110"/>
      <c r="F23" s="110"/>
      <c r="G23" s="110"/>
      <c r="H23" s="110"/>
      <c r="I23" s="110"/>
      <c r="J23" s="110"/>
      <c r="K23" s="110"/>
      <c r="L23" s="73"/>
      <c r="N23" s="75"/>
      <c r="O23" s="111"/>
      <c r="P23" s="75"/>
      <c r="Q23" s="83"/>
    </row>
    <row r="24" spans="1:18" ht="15.75" customHeight="1" x14ac:dyDescent="0.25">
      <c r="A24" s="77"/>
      <c r="B24" s="9" t="s">
        <v>150</v>
      </c>
      <c r="C24" s="107"/>
      <c r="D24" s="106"/>
      <c r="E24" s="107"/>
      <c r="F24" s="107"/>
      <c r="G24" s="107"/>
      <c r="H24" s="107"/>
      <c r="I24" s="107"/>
      <c r="J24" s="107"/>
      <c r="K24" s="107"/>
      <c r="L24" s="78"/>
      <c r="M24" s="69"/>
    </row>
    <row r="25" spans="1:18" ht="15.75" customHeight="1" x14ac:dyDescent="0.25">
      <c r="A25" s="10" t="s">
        <v>151</v>
      </c>
      <c r="B25" s="139" t="s">
        <v>152</v>
      </c>
      <c r="C25" s="89" t="s">
        <v>27</v>
      </c>
      <c r="D25" s="89" t="s">
        <v>78</v>
      </c>
      <c r="E25" s="17">
        <v>1</v>
      </c>
      <c r="F25" s="17">
        <v>2</v>
      </c>
      <c r="G25" s="17">
        <v>73</v>
      </c>
      <c r="H25" s="17">
        <v>13</v>
      </c>
      <c r="I25" s="17">
        <v>1</v>
      </c>
      <c r="J25" s="17">
        <v>3</v>
      </c>
      <c r="K25" s="14">
        <f>SUM(E25:J25)</f>
        <v>93</v>
      </c>
      <c r="L25" s="15" t="s">
        <v>104</v>
      </c>
      <c r="M25" s="109"/>
      <c r="N25" s="16">
        <v>0</v>
      </c>
      <c r="O25" s="115">
        <v>0</v>
      </c>
      <c r="P25" s="17">
        <v>0</v>
      </c>
      <c r="Q25" s="15" t="s">
        <v>49</v>
      </c>
      <c r="R25" s="69"/>
    </row>
    <row r="26" spans="1:18" ht="15.75" customHeight="1" x14ac:dyDescent="0.25">
      <c r="A26" s="19" t="s">
        <v>153</v>
      </c>
      <c r="B26" s="140" t="s">
        <v>154</v>
      </c>
      <c r="C26" s="90" t="s">
        <v>27</v>
      </c>
      <c r="D26" s="90" t="s">
        <v>78</v>
      </c>
      <c r="E26" s="27">
        <v>9</v>
      </c>
      <c r="F26" s="27">
        <v>67</v>
      </c>
      <c r="G26" s="27">
        <v>338</v>
      </c>
      <c r="H26" s="27">
        <v>29</v>
      </c>
      <c r="I26" s="27">
        <v>1</v>
      </c>
      <c r="J26" s="27">
        <v>0</v>
      </c>
      <c r="K26" s="24">
        <f>SUM(E26:J26)</f>
        <v>444</v>
      </c>
      <c r="L26" s="25" t="s">
        <v>104</v>
      </c>
      <c r="M26" s="109"/>
      <c r="N26" s="26">
        <v>0</v>
      </c>
      <c r="O26" s="121">
        <v>0</v>
      </c>
      <c r="P26" s="27">
        <v>0</v>
      </c>
      <c r="Q26" s="25" t="s">
        <v>49</v>
      </c>
      <c r="R26" s="69"/>
    </row>
    <row r="27" spans="1:18" ht="15.75" customHeight="1" x14ac:dyDescent="0.25">
      <c r="A27" s="19" t="s">
        <v>155</v>
      </c>
      <c r="B27" s="140" t="s">
        <v>156</v>
      </c>
      <c r="C27" s="90" t="s">
        <v>27</v>
      </c>
      <c r="D27" s="90" t="s">
        <v>78</v>
      </c>
      <c r="E27" s="27">
        <v>25</v>
      </c>
      <c r="F27" s="27">
        <v>17</v>
      </c>
      <c r="G27" s="27">
        <v>128</v>
      </c>
      <c r="H27" s="27">
        <v>3</v>
      </c>
      <c r="I27" s="27">
        <v>0</v>
      </c>
      <c r="J27" s="27">
        <v>0</v>
      </c>
      <c r="K27" s="24">
        <f>SUM(E27:J27)</f>
        <v>173</v>
      </c>
      <c r="L27" s="25" t="s">
        <v>104</v>
      </c>
      <c r="M27" s="109"/>
      <c r="N27" s="26">
        <v>0</v>
      </c>
      <c r="O27" s="121">
        <v>0</v>
      </c>
      <c r="P27" s="27">
        <v>0</v>
      </c>
      <c r="Q27" s="25" t="s">
        <v>49</v>
      </c>
      <c r="R27" s="69"/>
    </row>
    <row r="28" spans="1:18" ht="15.75" customHeight="1" x14ac:dyDescent="0.25">
      <c r="A28" s="19" t="s">
        <v>157</v>
      </c>
      <c r="B28" s="141" t="s">
        <v>158</v>
      </c>
      <c r="C28" s="90" t="s">
        <v>27</v>
      </c>
      <c r="D28" s="90" t="s">
        <v>78</v>
      </c>
      <c r="E28" s="27">
        <v>3</v>
      </c>
      <c r="F28" s="27">
        <v>0</v>
      </c>
      <c r="G28" s="27">
        <v>24</v>
      </c>
      <c r="H28" s="27">
        <v>1</v>
      </c>
      <c r="I28" s="27">
        <v>0</v>
      </c>
      <c r="J28" s="27">
        <v>0</v>
      </c>
      <c r="K28" s="24">
        <f>SUM(E28:J28)</f>
        <v>28</v>
      </c>
      <c r="L28" s="25" t="s">
        <v>104</v>
      </c>
      <c r="M28" s="109"/>
      <c r="N28" s="26">
        <v>0</v>
      </c>
      <c r="O28" s="121">
        <v>0</v>
      </c>
      <c r="P28" s="27">
        <v>0</v>
      </c>
      <c r="Q28" s="25" t="s">
        <v>49</v>
      </c>
      <c r="R28" s="69"/>
    </row>
    <row r="29" spans="1:18" ht="15.75" customHeight="1" x14ac:dyDescent="0.25">
      <c r="A29" s="28" t="s">
        <v>159</v>
      </c>
      <c r="B29" s="142" t="s">
        <v>160</v>
      </c>
      <c r="C29" s="93" t="s">
        <v>27</v>
      </c>
      <c r="D29" s="93" t="s">
        <v>78</v>
      </c>
      <c r="E29" s="35">
        <v>0</v>
      </c>
      <c r="F29" s="35">
        <v>1</v>
      </c>
      <c r="G29" s="35">
        <v>2</v>
      </c>
      <c r="H29" s="35">
        <v>0</v>
      </c>
      <c r="I29" s="35">
        <v>0</v>
      </c>
      <c r="J29" s="35">
        <v>0</v>
      </c>
      <c r="K29" s="32">
        <f>SUM(E29:J29)</f>
        <v>3</v>
      </c>
      <c r="L29" s="33" t="s">
        <v>104</v>
      </c>
      <c r="M29" s="109"/>
      <c r="N29" s="34">
        <v>0</v>
      </c>
      <c r="O29" s="127">
        <v>0</v>
      </c>
      <c r="P29" s="35">
        <v>0</v>
      </c>
      <c r="Q29" s="33" t="s">
        <v>49</v>
      </c>
      <c r="R29" s="69"/>
    </row>
    <row r="30" spans="1:18" ht="16.75" customHeight="1" x14ac:dyDescent="0.25">
      <c r="A30" s="111"/>
      <c r="B30" s="111"/>
      <c r="C30" s="111"/>
      <c r="D30" s="111"/>
      <c r="E30" s="111"/>
      <c r="F30" s="111"/>
      <c r="G30" s="111"/>
      <c r="H30" s="111"/>
      <c r="I30" s="111"/>
      <c r="J30" s="111"/>
      <c r="K30" s="111"/>
      <c r="L30" s="111"/>
      <c r="N30" s="111"/>
      <c r="O30" s="111"/>
      <c r="P30" s="111"/>
      <c r="Q30" s="111"/>
    </row>
    <row r="31" spans="1:18" ht="17.5" customHeight="1" x14ac:dyDescent="0.25"/>
    <row r="32" spans="1:18" ht="16.75" customHeight="1" x14ac:dyDescent="0.35">
      <c r="A32" s="84"/>
      <c r="B32" s="56"/>
      <c r="C32" s="56"/>
      <c r="D32" s="85"/>
      <c r="E32" s="71"/>
    </row>
    <row r="33" spans="1:5" ht="16.75" customHeight="1" x14ac:dyDescent="0.35">
      <c r="A33" s="46" t="s">
        <v>60</v>
      </c>
      <c r="C33" s="47" t="s">
        <v>61</v>
      </c>
      <c r="E33" s="71"/>
    </row>
    <row r="34" spans="1:5" ht="16.75" customHeight="1" x14ac:dyDescent="0.35">
      <c r="A34" s="53"/>
      <c r="E34" s="71"/>
    </row>
    <row r="35" spans="1:5" ht="16.75" customHeight="1" x14ac:dyDescent="0.35">
      <c r="A35" s="46" t="s">
        <v>62</v>
      </c>
      <c r="E35" s="71"/>
    </row>
    <row r="36" spans="1:5" ht="16.75" customHeight="1" x14ac:dyDescent="0.35">
      <c r="A36" s="53"/>
      <c r="E36" s="71"/>
    </row>
    <row r="37" spans="1:5" ht="16.75" customHeight="1" x14ac:dyDescent="0.35">
      <c r="A37" s="46" t="s">
        <v>63</v>
      </c>
      <c r="B37" s="50"/>
      <c r="C37" s="203" t="s">
        <v>64</v>
      </c>
      <c r="D37" s="95"/>
      <c r="E37" s="71"/>
    </row>
    <row r="38" spans="1:5" ht="17.5" customHeight="1" x14ac:dyDescent="0.35">
      <c r="A38" s="86"/>
      <c r="E38" s="71"/>
    </row>
    <row r="39" spans="1:5" ht="15" customHeight="1" x14ac:dyDescent="0.25">
      <c r="A39" s="56"/>
      <c r="B39" s="56"/>
      <c r="C39" s="56"/>
      <c r="D39" s="56"/>
    </row>
    <row r="40" spans="1:5" ht="15" customHeight="1" x14ac:dyDescent="0.25"/>
    <row r="41" spans="1:5" ht="15" customHeight="1" x14ac:dyDescent="0.25"/>
    <row r="42" spans="1:5" ht="15" customHeight="1" x14ac:dyDescent="0.25"/>
    <row r="43" spans="1:5" ht="15" customHeight="1" x14ac:dyDescent="0.25"/>
    <row r="44" spans="1:5" ht="15" customHeight="1" x14ac:dyDescent="0.25"/>
    <row r="45" spans="1:5" ht="15" customHeight="1" x14ac:dyDescent="0.25"/>
    <row r="46" spans="1:5" ht="15" customHeight="1" x14ac:dyDescent="0.25"/>
    <row r="47" spans="1:5" ht="15" customHeight="1" x14ac:dyDescent="0.25"/>
    <row r="48" spans="1:5" ht="15" customHeight="1" x14ac:dyDescent="0.25"/>
    <row r="49" ht="15" customHeight="1" x14ac:dyDescent="0.25"/>
    <row r="50" ht="15" customHeight="1" x14ac:dyDescent="0.25"/>
  </sheetData>
  <mergeCells count="2">
    <mergeCell ref="N9:Q9"/>
    <mergeCell ref="D9:L9"/>
  </mergeCells>
  <dataValidations count="1">
    <dataValidation type="list" allowBlank="1" sqref="L13:L14 Q13:Q14 L17:L18 Q17:Q18 L21:L22 Q21:Q22 L25:L29 Q25:Q29" xr:uid="{00000000-0002-0000-0300-000000000000}"/>
  </dataValidations>
  <pageMargins left="0.75" right="0.75" top="1" bottom="1" header="0.5" footer="0.5"/>
  <pageSetup paperSize="9" orientation="portrait" verticalDpi="0" r:id="rId1"/>
  <headerFooter>
    <oddFooter>&amp;L_x000D_&amp;1#&amp;"Aptos"&amp;10&amp;K000000 SW Business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50"/>
  <sheetViews>
    <sheetView showRuler="0" topLeftCell="A3" zoomScaleNormal="100" workbookViewId="0">
      <selection activeCell="A3" sqref="A1:XFD1048576"/>
    </sheetView>
  </sheetViews>
  <sheetFormatPr defaultColWidth="13.7265625" defaultRowHeight="12.5" x14ac:dyDescent="0.25"/>
  <cols>
    <col min="1" max="1" width="13.7265625" customWidth="1"/>
    <col min="2" max="2" width="55.1796875" customWidth="1"/>
    <col min="3" max="4" width="11" customWidth="1"/>
    <col min="5" max="11" width="9.26953125" customWidth="1"/>
    <col min="12" max="12" width="8.1796875" customWidth="1"/>
    <col min="13" max="13" width="3.453125" customWidth="1"/>
    <col min="14" max="14" width="11.1796875" customWidth="1"/>
    <col min="15" max="15" width="10.1796875" customWidth="1"/>
    <col min="16" max="16" width="9.26953125" customWidth="1"/>
    <col min="17" max="17" width="9.7265625" customWidth="1"/>
    <col min="18" max="18" width="9.26953125" customWidth="1"/>
    <col min="19" max="19" width="9" customWidth="1"/>
    <col min="20" max="20" width="9.26953125" customWidth="1"/>
  </cols>
  <sheetData>
    <row r="1" spans="1:18" ht="25.9" customHeight="1" x14ac:dyDescent="0.5">
      <c r="A1" s="204" t="s">
        <v>0</v>
      </c>
    </row>
    <row r="2" spans="1:18" ht="20.9" customHeight="1" x14ac:dyDescent="0.25"/>
    <row r="3" spans="1:18" ht="22.5" customHeight="1" x14ac:dyDescent="0.4">
      <c r="A3" s="205" t="s">
        <v>1</v>
      </c>
    </row>
    <row r="4" spans="1:18" ht="17.5" customHeight="1" x14ac:dyDescent="0.25"/>
    <row r="5" spans="1:18" ht="18.399999999999999" customHeight="1" x14ac:dyDescent="0.25"/>
    <row r="6" spans="1:18" ht="23.25" customHeight="1" x14ac:dyDescent="0.4">
      <c r="A6" s="206" t="s">
        <v>2</v>
      </c>
      <c r="B6" s="51"/>
      <c r="C6" s="51"/>
      <c r="D6" s="52"/>
      <c r="E6" s="53"/>
    </row>
    <row r="7" spans="1:18" ht="24.25" customHeight="1" x14ac:dyDescent="0.25">
      <c r="A7" s="207" t="s">
        <v>161</v>
      </c>
      <c r="B7" s="54"/>
      <c r="C7" s="54"/>
      <c r="D7" s="55"/>
      <c r="E7" s="53"/>
    </row>
    <row r="8" spans="1:18" ht="24.25" customHeight="1" x14ac:dyDescent="0.25">
      <c r="A8" s="56"/>
      <c r="B8" s="56"/>
      <c r="C8" s="56"/>
      <c r="D8" s="65"/>
    </row>
    <row r="9" spans="1:18" ht="23.25" customHeight="1" x14ac:dyDescent="0.25">
      <c r="D9" s="231" t="s">
        <v>162</v>
      </c>
      <c r="E9" s="232"/>
      <c r="F9" s="232"/>
      <c r="G9" s="232"/>
      <c r="H9" s="232"/>
      <c r="I9" s="232"/>
      <c r="J9" s="232"/>
      <c r="K9" s="232"/>
      <c r="L9" s="233"/>
      <c r="M9" s="100"/>
      <c r="N9" s="225">
        <v>1</v>
      </c>
      <c r="O9" s="226"/>
      <c r="P9" s="226"/>
      <c r="Q9" s="227"/>
      <c r="R9" s="102"/>
    </row>
    <row r="10" spans="1:18" ht="31.75" customHeight="1" x14ac:dyDescent="0.3">
      <c r="A10" s="1" t="s">
        <v>6</v>
      </c>
      <c r="B10" s="2" t="s">
        <v>7</v>
      </c>
      <c r="C10" s="2" t="s">
        <v>8</v>
      </c>
      <c r="D10" s="87" t="s">
        <v>67</v>
      </c>
      <c r="E10" s="7" t="s">
        <v>68</v>
      </c>
      <c r="F10" s="7" t="s">
        <v>69</v>
      </c>
      <c r="G10" s="7" t="s">
        <v>70</v>
      </c>
      <c r="H10" s="7" t="s">
        <v>71</v>
      </c>
      <c r="I10" s="7" t="s">
        <v>72</v>
      </c>
      <c r="J10" s="7" t="s">
        <v>73</v>
      </c>
      <c r="K10" s="7" t="s">
        <v>74</v>
      </c>
      <c r="L10" s="8" t="s">
        <v>12</v>
      </c>
      <c r="M10" s="143"/>
      <c r="N10" s="135" t="s">
        <v>9</v>
      </c>
      <c r="O10" s="136" t="s">
        <v>10</v>
      </c>
      <c r="P10" s="136" t="s">
        <v>11</v>
      </c>
      <c r="Q10" s="3" t="s">
        <v>12</v>
      </c>
      <c r="R10" s="144"/>
    </row>
    <row r="11" spans="1:18" ht="16.75" customHeight="1" x14ac:dyDescent="0.25">
      <c r="A11" s="65"/>
      <c r="B11" s="65"/>
      <c r="C11" s="65"/>
      <c r="D11" s="65"/>
      <c r="E11" s="104"/>
      <c r="F11" s="104"/>
      <c r="G11" s="104"/>
      <c r="H11" s="104"/>
      <c r="I11" s="104"/>
      <c r="J11" s="104"/>
      <c r="K11" s="104"/>
      <c r="L11" s="104"/>
      <c r="N11" s="66"/>
      <c r="O11" s="66"/>
      <c r="P11" s="66"/>
      <c r="Q11" s="111"/>
    </row>
    <row r="12" spans="1:18" ht="17.5" customHeight="1" x14ac:dyDescent="0.25">
      <c r="A12" s="67"/>
      <c r="B12" s="9" t="s">
        <v>163</v>
      </c>
      <c r="C12" s="105"/>
      <c r="D12" s="106"/>
      <c r="E12" s="107"/>
      <c r="F12" s="107"/>
      <c r="G12" s="107"/>
      <c r="H12" s="107"/>
      <c r="I12" s="107"/>
      <c r="J12" s="107"/>
      <c r="K12" s="107"/>
      <c r="L12" s="78"/>
      <c r="M12" s="108"/>
    </row>
    <row r="13" spans="1:18" ht="15.75" customHeight="1" x14ac:dyDescent="0.25">
      <c r="A13" s="10" t="s">
        <v>164</v>
      </c>
      <c r="B13" s="11" t="s">
        <v>165</v>
      </c>
      <c r="C13" s="89" t="s">
        <v>27</v>
      </c>
      <c r="D13" s="89" t="s">
        <v>78</v>
      </c>
      <c r="E13" s="145">
        <v>0</v>
      </c>
      <c r="F13" s="17">
        <v>583</v>
      </c>
      <c r="G13" s="17">
        <v>871</v>
      </c>
      <c r="H13" s="17">
        <v>376</v>
      </c>
      <c r="I13" s="17">
        <v>103</v>
      </c>
      <c r="J13" s="17">
        <v>29</v>
      </c>
      <c r="K13" s="14">
        <f>SUM(E13:J13)</f>
        <v>1962</v>
      </c>
      <c r="L13" s="15" t="s">
        <v>104</v>
      </c>
      <c r="M13" s="69"/>
      <c r="N13" s="16">
        <v>1485.0562460000001</v>
      </c>
      <c r="O13" s="17">
        <v>482.7664939</v>
      </c>
      <c r="P13" s="17">
        <v>0</v>
      </c>
      <c r="Q13" s="15" t="s">
        <v>31</v>
      </c>
      <c r="R13" s="208"/>
    </row>
    <row r="14" spans="1:18" ht="15.75" customHeight="1" x14ac:dyDescent="0.25">
      <c r="A14" s="28" t="s">
        <v>166</v>
      </c>
      <c r="B14" s="29" t="s">
        <v>167</v>
      </c>
      <c r="C14" s="93" t="s">
        <v>27</v>
      </c>
      <c r="D14" s="93" t="s">
        <v>78</v>
      </c>
      <c r="E14" s="146">
        <v>0</v>
      </c>
      <c r="F14" s="35">
        <v>105</v>
      </c>
      <c r="G14" s="35">
        <v>168</v>
      </c>
      <c r="H14" s="35">
        <v>96</v>
      </c>
      <c r="I14" s="35">
        <v>32</v>
      </c>
      <c r="J14" s="35">
        <v>13</v>
      </c>
      <c r="K14" s="32">
        <f>SUM(E14:J14)</f>
        <v>414</v>
      </c>
      <c r="L14" s="33" t="s">
        <v>104</v>
      </c>
      <c r="M14" s="69"/>
      <c r="N14" s="34">
        <v>391.79935890000002</v>
      </c>
      <c r="O14" s="35">
        <v>131.9864005</v>
      </c>
      <c r="P14" s="35">
        <v>0</v>
      </c>
      <c r="Q14" s="33" t="s">
        <v>31</v>
      </c>
      <c r="R14" s="208"/>
    </row>
    <row r="15" spans="1:18" ht="15.75" customHeight="1" x14ac:dyDescent="0.25">
      <c r="A15" s="72"/>
      <c r="B15" s="73"/>
      <c r="C15" s="74"/>
      <c r="D15" s="74"/>
      <c r="E15" s="110"/>
      <c r="F15" s="110"/>
      <c r="G15" s="110"/>
      <c r="H15" s="110"/>
      <c r="I15" s="110"/>
      <c r="J15" s="110"/>
      <c r="K15" s="110"/>
      <c r="L15" s="74"/>
      <c r="N15" s="212"/>
      <c r="O15" s="212"/>
      <c r="P15" s="212"/>
      <c r="Q15" s="208"/>
    </row>
    <row r="16" spans="1:18" ht="16.75" customHeight="1" x14ac:dyDescent="0.25">
      <c r="A16" s="77"/>
      <c r="B16" s="9" t="s">
        <v>168</v>
      </c>
      <c r="C16" s="107"/>
      <c r="D16" s="106"/>
      <c r="E16" s="107"/>
      <c r="F16" s="107"/>
      <c r="G16" s="107"/>
      <c r="H16" s="107"/>
      <c r="I16" s="107"/>
      <c r="J16" s="107"/>
      <c r="K16" s="107"/>
      <c r="L16" s="78"/>
      <c r="M16" s="69"/>
    </row>
    <row r="17" spans="1:18" ht="15.75" customHeight="1" x14ac:dyDescent="0.25">
      <c r="A17" s="10" t="s">
        <v>169</v>
      </c>
      <c r="B17" s="11" t="s">
        <v>170</v>
      </c>
      <c r="C17" s="89" t="s">
        <v>27</v>
      </c>
      <c r="D17" s="89" t="s">
        <v>78</v>
      </c>
      <c r="E17" s="17">
        <v>868</v>
      </c>
      <c r="F17" s="17">
        <v>172</v>
      </c>
      <c r="G17" s="17">
        <v>138</v>
      </c>
      <c r="H17" s="17">
        <v>0</v>
      </c>
      <c r="I17" s="17">
        <v>0</v>
      </c>
      <c r="J17" s="17">
        <v>0</v>
      </c>
      <c r="K17" s="14">
        <f>SUM(E17:J17)</f>
        <v>1178</v>
      </c>
      <c r="L17" s="15" t="s">
        <v>83</v>
      </c>
      <c r="M17" s="69"/>
      <c r="N17" s="16">
        <v>209.98655819999999</v>
      </c>
      <c r="O17" s="17">
        <v>96.428112029999994</v>
      </c>
      <c r="P17" s="17">
        <v>0</v>
      </c>
      <c r="Q17" s="15" t="s">
        <v>28</v>
      </c>
      <c r="R17" s="208"/>
    </row>
    <row r="18" spans="1:18" ht="15.75" customHeight="1" x14ac:dyDescent="0.25">
      <c r="A18" s="19" t="s">
        <v>171</v>
      </c>
      <c r="B18" s="20" t="s">
        <v>172</v>
      </c>
      <c r="C18" s="90" t="s">
        <v>27</v>
      </c>
      <c r="D18" s="90" t="s">
        <v>78</v>
      </c>
      <c r="E18" s="27">
        <v>3</v>
      </c>
      <c r="F18" s="27">
        <v>0</v>
      </c>
      <c r="G18" s="27">
        <v>0</v>
      </c>
      <c r="H18" s="27">
        <v>3</v>
      </c>
      <c r="I18" s="27">
        <v>9</v>
      </c>
      <c r="J18" s="27">
        <v>2</v>
      </c>
      <c r="K18" s="24">
        <f>SUM(E18:J18)</f>
        <v>17</v>
      </c>
      <c r="L18" s="25" t="s">
        <v>83</v>
      </c>
      <c r="M18" s="69"/>
      <c r="N18" s="26">
        <v>78.522691960000003</v>
      </c>
      <c r="O18" s="27">
        <v>22.90272448</v>
      </c>
      <c r="P18" s="27">
        <v>0</v>
      </c>
      <c r="Q18" s="25" t="s">
        <v>31</v>
      </c>
      <c r="R18" s="208"/>
    </row>
    <row r="19" spans="1:18" ht="15.75" customHeight="1" x14ac:dyDescent="0.25">
      <c r="A19" s="19" t="s">
        <v>173</v>
      </c>
      <c r="B19" s="20" t="s">
        <v>174</v>
      </c>
      <c r="C19" s="90" t="s">
        <v>27</v>
      </c>
      <c r="D19" s="90" t="s">
        <v>78</v>
      </c>
      <c r="E19" s="27">
        <v>7</v>
      </c>
      <c r="F19" s="27">
        <v>6</v>
      </c>
      <c r="G19" s="27">
        <v>5</v>
      </c>
      <c r="H19" s="27">
        <v>12</v>
      </c>
      <c r="I19" s="27">
        <v>7</v>
      </c>
      <c r="J19" s="27">
        <v>1</v>
      </c>
      <c r="K19" s="24">
        <f>SUM(E19:J19)</f>
        <v>38</v>
      </c>
      <c r="L19" s="25" t="s">
        <v>83</v>
      </c>
      <c r="M19" s="69"/>
      <c r="N19" s="26">
        <v>95.782991199999998</v>
      </c>
      <c r="O19" s="27">
        <v>32.67288035</v>
      </c>
      <c r="P19" s="27">
        <v>0</v>
      </c>
      <c r="Q19" s="25" t="s">
        <v>31</v>
      </c>
      <c r="R19" s="208"/>
    </row>
    <row r="20" spans="1:18" ht="15.75" customHeight="1" x14ac:dyDescent="0.25">
      <c r="A20" s="19" t="s">
        <v>175</v>
      </c>
      <c r="B20" s="20" t="s">
        <v>176</v>
      </c>
      <c r="C20" s="90" t="s">
        <v>27</v>
      </c>
      <c r="D20" s="90" t="s">
        <v>78</v>
      </c>
      <c r="E20" s="27">
        <v>89</v>
      </c>
      <c r="F20" s="27">
        <v>72</v>
      </c>
      <c r="G20" s="27">
        <v>62</v>
      </c>
      <c r="H20" s="27">
        <v>112</v>
      </c>
      <c r="I20" s="27">
        <v>91</v>
      </c>
      <c r="J20" s="27">
        <v>55</v>
      </c>
      <c r="K20" s="24">
        <f>SUM(E20:J20)</f>
        <v>481</v>
      </c>
      <c r="L20" s="25" t="s">
        <v>83</v>
      </c>
      <c r="M20" s="69"/>
      <c r="N20" s="26">
        <v>4574.1905820000002</v>
      </c>
      <c r="O20" s="27">
        <v>1026.7480230000001</v>
      </c>
      <c r="P20" s="27">
        <v>0</v>
      </c>
      <c r="Q20" s="25" t="s">
        <v>31</v>
      </c>
      <c r="R20" s="208"/>
    </row>
    <row r="21" spans="1:18" ht="15.75" customHeight="1" x14ac:dyDescent="0.25">
      <c r="A21" s="28" t="s">
        <v>177</v>
      </c>
      <c r="B21" s="29" t="s">
        <v>178</v>
      </c>
      <c r="C21" s="93" t="s">
        <v>27</v>
      </c>
      <c r="D21" s="93" t="s">
        <v>78</v>
      </c>
      <c r="E21" s="35">
        <v>13</v>
      </c>
      <c r="F21" s="35">
        <v>16</v>
      </c>
      <c r="G21" s="35">
        <v>16</v>
      </c>
      <c r="H21" s="35">
        <v>38</v>
      </c>
      <c r="I21" s="35">
        <v>28</v>
      </c>
      <c r="J21" s="35">
        <v>15</v>
      </c>
      <c r="K21" s="32">
        <f>SUM(E21:J21)</f>
        <v>126</v>
      </c>
      <c r="L21" s="33" t="s">
        <v>83</v>
      </c>
      <c r="M21" s="69"/>
      <c r="N21" s="34">
        <v>1443.3685700000001</v>
      </c>
      <c r="O21" s="35">
        <v>314.07268429999999</v>
      </c>
      <c r="P21" s="35">
        <v>0</v>
      </c>
      <c r="Q21" s="33" t="s">
        <v>31</v>
      </c>
      <c r="R21" s="208"/>
    </row>
    <row r="22" spans="1:18" ht="16.75" customHeight="1" x14ac:dyDescent="0.25">
      <c r="A22" s="73"/>
      <c r="B22" s="73"/>
      <c r="C22" s="74"/>
      <c r="D22" s="74"/>
      <c r="E22" s="110"/>
      <c r="F22" s="110"/>
      <c r="G22" s="110"/>
      <c r="H22" s="110"/>
      <c r="I22" s="110"/>
      <c r="J22" s="110"/>
      <c r="K22" s="110"/>
      <c r="L22" s="74"/>
      <c r="N22" s="212"/>
      <c r="O22" s="212"/>
      <c r="P22" s="212"/>
      <c r="Q22" s="208"/>
    </row>
    <row r="23" spans="1:18" ht="17.5" customHeight="1" x14ac:dyDescent="0.25">
      <c r="A23" s="77"/>
      <c r="B23" s="9" t="s">
        <v>179</v>
      </c>
      <c r="C23" s="107"/>
      <c r="D23" s="106"/>
      <c r="E23" s="107"/>
      <c r="F23" s="107"/>
      <c r="G23" s="107"/>
      <c r="H23" s="107"/>
      <c r="I23" s="107"/>
      <c r="J23" s="107"/>
      <c r="K23" s="107"/>
      <c r="L23" s="78"/>
      <c r="M23" s="69"/>
    </row>
    <row r="24" spans="1:18" ht="15.75" customHeight="1" x14ac:dyDescent="0.25">
      <c r="A24" s="10" t="s">
        <v>180</v>
      </c>
      <c r="B24" s="11" t="s">
        <v>181</v>
      </c>
      <c r="C24" s="89" t="s">
        <v>27</v>
      </c>
      <c r="D24" s="89" t="s">
        <v>78</v>
      </c>
      <c r="E24" s="17">
        <v>0</v>
      </c>
      <c r="F24" s="17">
        <v>0</v>
      </c>
      <c r="G24" s="17">
        <v>1</v>
      </c>
      <c r="H24" s="17">
        <v>1</v>
      </c>
      <c r="I24" s="17">
        <v>0</v>
      </c>
      <c r="J24" s="17">
        <v>0</v>
      </c>
      <c r="K24" s="14">
        <f t="shared" ref="K24:K29" si="0">SUM(E24:J24)</f>
        <v>2</v>
      </c>
      <c r="L24" s="15" t="s">
        <v>83</v>
      </c>
      <c r="M24" s="69"/>
      <c r="N24" s="16">
        <v>5.8425386980000003</v>
      </c>
      <c r="O24" s="17">
        <v>0.40675207299999999</v>
      </c>
      <c r="P24" s="17">
        <v>0</v>
      </c>
      <c r="Q24" s="15" t="s">
        <v>31</v>
      </c>
      <c r="R24" s="208"/>
    </row>
    <row r="25" spans="1:18" ht="15.75" customHeight="1" x14ac:dyDescent="0.25">
      <c r="A25" s="19" t="s">
        <v>182</v>
      </c>
      <c r="B25" s="20" t="s">
        <v>183</v>
      </c>
      <c r="C25" s="90" t="s">
        <v>27</v>
      </c>
      <c r="D25" s="90" t="s">
        <v>78</v>
      </c>
      <c r="E25" s="27">
        <v>0</v>
      </c>
      <c r="F25" s="27">
        <v>0</v>
      </c>
      <c r="G25" s="27">
        <v>6</v>
      </c>
      <c r="H25" s="27">
        <v>12</v>
      </c>
      <c r="I25" s="27">
        <v>1</v>
      </c>
      <c r="J25" s="27">
        <v>2</v>
      </c>
      <c r="K25" s="24">
        <f t="shared" si="0"/>
        <v>21</v>
      </c>
      <c r="L25" s="25" t="s">
        <v>83</v>
      </c>
      <c r="M25" s="69"/>
      <c r="N25" s="26">
        <v>581.58821250000005</v>
      </c>
      <c r="O25" s="27">
        <v>75.978815690000005</v>
      </c>
      <c r="P25" s="27">
        <v>0</v>
      </c>
      <c r="Q25" s="25" t="s">
        <v>31</v>
      </c>
      <c r="R25" s="208"/>
    </row>
    <row r="26" spans="1:18" ht="15.75" customHeight="1" x14ac:dyDescent="0.25">
      <c r="A26" s="19" t="s">
        <v>184</v>
      </c>
      <c r="B26" s="20" t="s">
        <v>185</v>
      </c>
      <c r="C26" s="90" t="s">
        <v>27</v>
      </c>
      <c r="D26" s="90" t="s">
        <v>78</v>
      </c>
      <c r="E26" s="27">
        <v>0</v>
      </c>
      <c r="F26" s="27">
        <v>0</v>
      </c>
      <c r="G26" s="27">
        <v>0</v>
      </c>
      <c r="H26" s="27">
        <v>0</v>
      </c>
      <c r="I26" s="27">
        <v>0</v>
      </c>
      <c r="J26" s="27">
        <v>0</v>
      </c>
      <c r="K26" s="24">
        <f t="shared" si="0"/>
        <v>0</v>
      </c>
      <c r="L26" s="25" t="s">
        <v>79</v>
      </c>
      <c r="M26" s="69"/>
      <c r="N26" s="26">
        <v>0</v>
      </c>
      <c r="O26" s="27">
        <v>0</v>
      </c>
      <c r="P26" s="27">
        <v>0</v>
      </c>
      <c r="Q26" s="25" t="s">
        <v>186</v>
      </c>
      <c r="R26" s="208"/>
    </row>
    <row r="27" spans="1:18" ht="15.75" customHeight="1" x14ac:dyDescent="0.25">
      <c r="A27" s="19" t="s">
        <v>187</v>
      </c>
      <c r="B27" s="20" t="s">
        <v>188</v>
      </c>
      <c r="C27" s="90" t="s">
        <v>27</v>
      </c>
      <c r="D27" s="90" t="s">
        <v>78</v>
      </c>
      <c r="E27" s="27">
        <v>0</v>
      </c>
      <c r="F27" s="27">
        <v>0</v>
      </c>
      <c r="G27" s="27">
        <v>0</v>
      </c>
      <c r="H27" s="27">
        <v>0</v>
      </c>
      <c r="I27" s="27">
        <v>0</v>
      </c>
      <c r="J27" s="27">
        <v>0</v>
      </c>
      <c r="K27" s="24">
        <f t="shared" si="0"/>
        <v>0</v>
      </c>
      <c r="L27" s="25" t="s">
        <v>79</v>
      </c>
      <c r="M27" s="69"/>
      <c r="N27" s="26">
        <v>0</v>
      </c>
      <c r="O27" s="27">
        <v>0</v>
      </c>
      <c r="P27" s="27">
        <v>0</v>
      </c>
      <c r="Q27" s="25" t="s">
        <v>186</v>
      </c>
      <c r="R27" s="208"/>
    </row>
    <row r="28" spans="1:18" ht="15.75" customHeight="1" x14ac:dyDescent="0.25">
      <c r="A28" s="19" t="s">
        <v>189</v>
      </c>
      <c r="B28" s="20" t="s">
        <v>190</v>
      </c>
      <c r="C28" s="90" t="s">
        <v>27</v>
      </c>
      <c r="D28" s="90" t="s">
        <v>78</v>
      </c>
      <c r="E28" s="27">
        <v>0</v>
      </c>
      <c r="F28" s="27">
        <v>0</v>
      </c>
      <c r="G28" s="27">
        <v>0</v>
      </c>
      <c r="H28" s="27">
        <v>0</v>
      </c>
      <c r="I28" s="27">
        <v>0</v>
      </c>
      <c r="J28" s="27">
        <v>0</v>
      </c>
      <c r="K28" s="24">
        <f t="shared" si="0"/>
        <v>0</v>
      </c>
      <c r="L28" s="25" t="s">
        <v>79</v>
      </c>
      <c r="M28" s="69"/>
      <c r="N28" s="26">
        <v>0</v>
      </c>
      <c r="O28" s="27">
        <v>0</v>
      </c>
      <c r="P28" s="27">
        <v>0</v>
      </c>
      <c r="Q28" s="25" t="s">
        <v>186</v>
      </c>
      <c r="R28" s="208"/>
    </row>
    <row r="29" spans="1:18" ht="15.75" customHeight="1" x14ac:dyDescent="0.25">
      <c r="A29" s="28" t="s">
        <v>191</v>
      </c>
      <c r="B29" s="29" t="s">
        <v>192</v>
      </c>
      <c r="C29" s="93" t="s">
        <v>27</v>
      </c>
      <c r="D29" s="93" t="s">
        <v>78</v>
      </c>
      <c r="E29" s="35">
        <v>0</v>
      </c>
      <c r="F29" s="35">
        <v>0</v>
      </c>
      <c r="G29" s="35">
        <v>0</v>
      </c>
      <c r="H29" s="35">
        <v>0</v>
      </c>
      <c r="I29" s="35">
        <v>0</v>
      </c>
      <c r="J29" s="35">
        <v>0</v>
      </c>
      <c r="K29" s="32">
        <f t="shared" si="0"/>
        <v>0</v>
      </c>
      <c r="L29" s="33" t="s">
        <v>79</v>
      </c>
      <c r="M29" s="69"/>
      <c r="N29" s="34">
        <v>0</v>
      </c>
      <c r="O29" s="35">
        <v>0</v>
      </c>
      <c r="P29" s="35">
        <v>0</v>
      </c>
      <c r="Q29" s="33" t="s">
        <v>186</v>
      </c>
      <c r="R29" s="208"/>
    </row>
    <row r="30" spans="1:18" ht="15.75" customHeight="1" x14ac:dyDescent="0.25">
      <c r="A30" s="82"/>
      <c r="B30" s="83"/>
      <c r="C30" s="83"/>
      <c r="D30" s="111"/>
      <c r="E30" s="76"/>
      <c r="F30" s="76"/>
      <c r="G30" s="76"/>
      <c r="H30" s="76"/>
      <c r="I30" s="76"/>
      <c r="J30" s="76"/>
      <c r="K30" s="76"/>
      <c r="L30" s="76"/>
      <c r="N30" s="212"/>
      <c r="O30" s="212"/>
      <c r="P30" s="212"/>
      <c r="Q30" s="208"/>
    </row>
    <row r="31" spans="1:18" ht="17.5" customHeight="1" x14ac:dyDescent="0.25"/>
    <row r="32" spans="1:18" ht="16.75" customHeight="1" x14ac:dyDescent="0.35">
      <c r="A32" s="84"/>
      <c r="B32" s="56"/>
      <c r="C32" s="56"/>
      <c r="D32" s="85"/>
      <c r="E32" s="71"/>
    </row>
    <row r="33" spans="1:5" ht="16.75" customHeight="1" x14ac:dyDescent="0.35">
      <c r="A33" s="46" t="s">
        <v>60</v>
      </c>
      <c r="C33" s="47" t="s">
        <v>61</v>
      </c>
      <c r="E33" s="71"/>
    </row>
    <row r="34" spans="1:5" ht="16.75" customHeight="1" x14ac:dyDescent="0.35">
      <c r="A34" s="53"/>
      <c r="E34" s="71"/>
    </row>
    <row r="35" spans="1:5" ht="16.75" customHeight="1" x14ac:dyDescent="0.35">
      <c r="A35" s="46" t="s">
        <v>62</v>
      </c>
      <c r="E35" s="71"/>
    </row>
    <row r="36" spans="1:5" ht="16.75" customHeight="1" x14ac:dyDescent="0.35">
      <c r="A36" s="53"/>
      <c r="E36" s="71"/>
    </row>
    <row r="37" spans="1:5" ht="16.75" customHeight="1" x14ac:dyDescent="0.35">
      <c r="A37" s="46" t="s">
        <v>193</v>
      </c>
      <c r="B37" s="50"/>
      <c r="C37" s="203" t="s">
        <v>64</v>
      </c>
      <c r="D37" s="95"/>
      <c r="E37" s="71"/>
    </row>
    <row r="38" spans="1:5" ht="17.5" customHeight="1" x14ac:dyDescent="0.25">
      <c r="A38" s="86"/>
      <c r="E38" s="69"/>
    </row>
    <row r="39" spans="1:5" ht="16.75" customHeight="1" x14ac:dyDescent="0.35">
      <c r="A39" s="112"/>
      <c r="B39" s="112"/>
      <c r="C39" s="112"/>
      <c r="D39" s="112"/>
    </row>
    <row r="40" spans="1:5" ht="16.75" customHeight="1" x14ac:dyDescent="0.25"/>
    <row r="41" spans="1:5" ht="15" customHeight="1" x14ac:dyDescent="0.25"/>
    <row r="42" spans="1:5" ht="15" customHeight="1" x14ac:dyDescent="0.25"/>
    <row r="43" spans="1:5" ht="15" customHeight="1" x14ac:dyDescent="0.25"/>
    <row r="44" spans="1:5" ht="15" customHeight="1" x14ac:dyDescent="0.25"/>
    <row r="45" spans="1:5" ht="15" customHeight="1" x14ac:dyDescent="0.25"/>
    <row r="46" spans="1:5" ht="15" customHeight="1" x14ac:dyDescent="0.25"/>
    <row r="47" spans="1:5" ht="15" customHeight="1" x14ac:dyDescent="0.25"/>
    <row r="48" spans="1:5" ht="15" customHeight="1" x14ac:dyDescent="0.25"/>
    <row r="49" ht="15" customHeight="1" x14ac:dyDescent="0.25"/>
    <row r="50" ht="15" customHeight="1" x14ac:dyDescent="0.25"/>
  </sheetData>
  <mergeCells count="2">
    <mergeCell ref="N9:Q9"/>
    <mergeCell ref="D9:L9"/>
  </mergeCells>
  <dataValidations count="1">
    <dataValidation type="list" allowBlank="1" sqref="L13:L14 Q13:Q14 Q17:Q21 Q24:Q29 L17:L21 L24:L29" xr:uid="{00000000-0002-0000-0400-000000000000}"/>
  </dataValidations>
  <pageMargins left="0.75" right="0.75" top="1" bottom="1" header="0.5" footer="0.5"/>
  <pageSetup paperSize="9" orientation="portrait" verticalDpi="0" r:id="rId1"/>
  <headerFooter>
    <oddFooter>&amp;L_x000D_&amp;1#&amp;"Aptos"&amp;10&amp;K000000 SW Business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50"/>
  <sheetViews>
    <sheetView showRuler="0" zoomScaleNormal="100" workbookViewId="0">
      <selection sqref="A1:XFD1048576"/>
    </sheetView>
  </sheetViews>
  <sheetFormatPr defaultColWidth="13.7265625" defaultRowHeight="12.5" x14ac:dyDescent="0.25"/>
  <cols>
    <col min="1" max="1" width="14.7265625" customWidth="1"/>
    <col min="2" max="2" width="55.1796875" customWidth="1"/>
    <col min="3" max="4" width="12" customWidth="1"/>
    <col min="5" max="5" width="9.453125" customWidth="1"/>
    <col min="6" max="6" width="12.26953125" customWidth="1"/>
    <col min="7" max="7" width="13.26953125" customWidth="1"/>
    <col min="8" max="8" width="12.26953125" customWidth="1"/>
    <col min="9" max="10" width="9.453125" customWidth="1"/>
    <col min="11" max="11" width="9.7265625" customWidth="1"/>
    <col min="12" max="12" width="3.54296875" customWidth="1"/>
    <col min="13" max="15" width="8.81640625" customWidth="1"/>
    <col min="16" max="16" width="9.26953125" customWidth="1"/>
    <col min="17" max="17" width="9.453125" customWidth="1"/>
  </cols>
  <sheetData>
    <row r="1" spans="1:17" ht="22.5" customHeight="1" x14ac:dyDescent="0.4">
      <c r="A1" s="205" t="s">
        <v>0</v>
      </c>
    </row>
    <row r="2" spans="1:17" ht="22.5" customHeight="1" x14ac:dyDescent="0.25"/>
    <row r="3" spans="1:17" ht="22.5" customHeight="1" x14ac:dyDescent="0.4">
      <c r="A3" s="205" t="s">
        <v>1</v>
      </c>
    </row>
    <row r="4" spans="1:17" ht="22.5" customHeight="1" x14ac:dyDescent="0.25"/>
    <row r="5" spans="1:17" ht="23.25" customHeight="1" x14ac:dyDescent="0.25"/>
    <row r="6" spans="1:17" ht="23.25" customHeight="1" x14ac:dyDescent="0.4">
      <c r="A6" s="206" t="s">
        <v>2</v>
      </c>
      <c r="B6" s="51"/>
      <c r="C6" s="51"/>
      <c r="D6" s="52"/>
      <c r="E6" s="175"/>
    </row>
    <row r="7" spans="1:17" ht="24.25" customHeight="1" x14ac:dyDescent="0.4">
      <c r="A7" s="207" t="s">
        <v>194</v>
      </c>
      <c r="B7" s="176"/>
      <c r="C7" s="176"/>
      <c r="D7" s="177"/>
      <c r="E7" s="175"/>
    </row>
    <row r="8" spans="1:17" ht="17.5" customHeight="1" x14ac:dyDescent="0.3">
      <c r="A8" s="178"/>
      <c r="B8" s="178"/>
      <c r="C8" s="178"/>
      <c r="D8" s="178"/>
    </row>
    <row r="9" spans="1:17" ht="23.25" customHeight="1" x14ac:dyDescent="0.3">
      <c r="E9" s="237" t="s">
        <v>162</v>
      </c>
      <c r="F9" s="238"/>
      <c r="G9" s="238"/>
      <c r="H9" s="238"/>
      <c r="I9" s="238"/>
      <c r="J9" s="238"/>
      <c r="K9" s="239"/>
      <c r="L9" s="179"/>
      <c r="M9" s="234">
        <v>1</v>
      </c>
      <c r="N9" s="235"/>
      <c r="O9" s="235"/>
      <c r="P9" s="236"/>
      <c r="Q9" s="180"/>
    </row>
    <row r="10" spans="1:17" ht="34.15" customHeight="1" x14ac:dyDescent="0.3">
      <c r="A10" s="147" t="s">
        <v>6</v>
      </c>
      <c r="B10" s="148"/>
      <c r="C10" s="148" t="s">
        <v>8</v>
      </c>
      <c r="D10" s="148" t="s">
        <v>67</v>
      </c>
      <c r="E10" s="149" t="s">
        <v>68</v>
      </c>
      <c r="F10" s="149" t="s">
        <v>69</v>
      </c>
      <c r="G10" s="149" t="s">
        <v>70</v>
      </c>
      <c r="H10" s="149" t="s">
        <v>71</v>
      </c>
      <c r="I10" s="149" t="s">
        <v>72</v>
      </c>
      <c r="J10" s="149" t="s">
        <v>73</v>
      </c>
      <c r="K10" s="150" t="s">
        <v>12</v>
      </c>
      <c r="L10" s="181"/>
      <c r="M10" s="135" t="s">
        <v>9</v>
      </c>
      <c r="N10" s="136" t="s">
        <v>10</v>
      </c>
      <c r="O10" s="136" t="s">
        <v>11</v>
      </c>
      <c r="P10" s="151" t="s">
        <v>12</v>
      </c>
      <c r="Q10" s="182"/>
    </row>
    <row r="11" spans="1:17" ht="16.75" customHeight="1" x14ac:dyDescent="0.25">
      <c r="A11" s="183"/>
      <c r="B11" s="184"/>
      <c r="C11" s="185"/>
      <c r="D11" s="185"/>
      <c r="E11" s="186"/>
      <c r="F11" s="186"/>
      <c r="G11" s="186"/>
      <c r="H11" s="186"/>
      <c r="I11" s="186"/>
      <c r="J11" s="186"/>
      <c r="K11" s="185"/>
      <c r="M11" s="171"/>
      <c r="N11" s="171"/>
      <c r="O11" s="171"/>
      <c r="P11" s="187"/>
    </row>
    <row r="12" spans="1:17" ht="16.75" customHeight="1" x14ac:dyDescent="0.25">
      <c r="A12" s="188"/>
      <c r="B12" s="152" t="s">
        <v>57</v>
      </c>
      <c r="C12" s="189"/>
      <c r="D12" s="190"/>
      <c r="E12" s="189"/>
      <c r="F12" s="189"/>
      <c r="G12" s="189"/>
      <c r="H12" s="189"/>
      <c r="I12" s="189"/>
      <c r="J12" s="189"/>
      <c r="K12" s="191"/>
      <c r="L12" s="192"/>
    </row>
    <row r="13" spans="1:17" ht="15.75" customHeight="1" x14ac:dyDescent="0.25">
      <c r="A13" s="153" t="s">
        <v>195</v>
      </c>
      <c r="B13" s="154" t="s">
        <v>196</v>
      </c>
      <c r="C13" s="155" t="s">
        <v>197</v>
      </c>
      <c r="D13" s="155" t="s">
        <v>198</v>
      </c>
      <c r="E13" s="193"/>
      <c r="F13" s="156">
        <v>28656</v>
      </c>
      <c r="G13" s="156">
        <v>12</v>
      </c>
      <c r="H13" s="156">
        <v>5190</v>
      </c>
      <c r="I13" s="156">
        <v>2</v>
      </c>
      <c r="J13" s="156">
        <v>0</v>
      </c>
      <c r="K13" s="157" t="s">
        <v>120</v>
      </c>
      <c r="L13" s="194"/>
      <c r="M13" s="158">
        <v>59.381</v>
      </c>
      <c r="N13" s="156">
        <v>46.884</v>
      </c>
      <c r="O13" s="156">
        <v>0</v>
      </c>
      <c r="P13" s="157" t="s">
        <v>28</v>
      </c>
      <c r="Q13" s="192"/>
    </row>
    <row r="14" spans="1:17" ht="16.75" customHeight="1" x14ac:dyDescent="0.25">
      <c r="A14" s="159" t="s">
        <v>199</v>
      </c>
      <c r="B14" s="160" t="s">
        <v>200</v>
      </c>
      <c r="C14" s="161" t="s">
        <v>197</v>
      </c>
      <c r="D14" s="161" t="s">
        <v>198</v>
      </c>
      <c r="E14" s="195"/>
      <c r="F14" s="162">
        <v>19218</v>
      </c>
      <c r="G14" s="162">
        <v>63</v>
      </c>
      <c r="H14" s="162">
        <v>0</v>
      </c>
      <c r="I14" s="162">
        <v>0</v>
      </c>
      <c r="J14" s="162">
        <v>0</v>
      </c>
      <c r="K14" s="163" t="s">
        <v>39</v>
      </c>
      <c r="L14" s="194"/>
      <c r="M14" s="164">
        <v>13.064</v>
      </c>
      <c r="N14" s="162">
        <v>6.26</v>
      </c>
      <c r="O14" s="162">
        <v>0</v>
      </c>
      <c r="P14" s="163" t="s">
        <v>28</v>
      </c>
      <c r="Q14" s="192"/>
    </row>
    <row r="15" spans="1:17" ht="15.75" customHeight="1" x14ac:dyDescent="0.25">
      <c r="A15" s="159" t="s">
        <v>201</v>
      </c>
      <c r="B15" s="160" t="s">
        <v>202</v>
      </c>
      <c r="C15" s="161" t="s">
        <v>197</v>
      </c>
      <c r="D15" s="161" t="s">
        <v>198</v>
      </c>
      <c r="E15" s="195"/>
      <c r="F15" s="162">
        <v>0</v>
      </c>
      <c r="G15" s="162">
        <v>0</v>
      </c>
      <c r="H15" s="162">
        <v>0</v>
      </c>
      <c r="I15" s="162">
        <v>0</v>
      </c>
      <c r="J15" s="162">
        <v>0</v>
      </c>
      <c r="K15" s="163" t="s">
        <v>79</v>
      </c>
      <c r="L15" s="194"/>
      <c r="M15" s="164">
        <v>0</v>
      </c>
      <c r="N15" s="162">
        <v>0</v>
      </c>
      <c r="O15" s="162">
        <v>0</v>
      </c>
      <c r="P15" s="163" t="s">
        <v>79</v>
      </c>
      <c r="Q15" s="192"/>
    </row>
    <row r="16" spans="1:17" ht="15.75" customHeight="1" x14ac:dyDescent="0.25">
      <c r="A16" s="159" t="s">
        <v>203</v>
      </c>
      <c r="B16" s="160" t="s">
        <v>204</v>
      </c>
      <c r="C16" s="161" t="s">
        <v>197</v>
      </c>
      <c r="D16" s="161" t="s">
        <v>205</v>
      </c>
      <c r="E16" s="195"/>
      <c r="F16" s="162">
        <v>16.683</v>
      </c>
      <c r="G16" s="162">
        <v>62.122999999999998</v>
      </c>
      <c r="H16" s="162">
        <v>0</v>
      </c>
      <c r="I16" s="162">
        <v>0</v>
      </c>
      <c r="J16" s="162">
        <v>0</v>
      </c>
      <c r="K16" s="163" t="s">
        <v>39</v>
      </c>
      <c r="L16" s="194"/>
      <c r="M16" s="164">
        <v>78.805999999999997</v>
      </c>
      <c r="N16" s="162">
        <v>35.716999999999999</v>
      </c>
      <c r="O16" s="162">
        <v>0</v>
      </c>
      <c r="P16" s="163" t="s">
        <v>39</v>
      </c>
      <c r="Q16" s="192"/>
    </row>
    <row r="17" spans="1:17" ht="15.75" customHeight="1" x14ac:dyDescent="0.25">
      <c r="A17" s="159" t="s">
        <v>206</v>
      </c>
      <c r="B17" s="160" t="s">
        <v>207</v>
      </c>
      <c r="C17" s="161" t="s">
        <v>197</v>
      </c>
      <c r="D17" s="161" t="s">
        <v>208</v>
      </c>
      <c r="E17" s="195"/>
      <c r="F17" s="162">
        <v>56.8</v>
      </c>
      <c r="G17" s="162">
        <v>5112</v>
      </c>
      <c r="H17" s="162">
        <v>0</v>
      </c>
      <c r="I17" s="162">
        <v>0</v>
      </c>
      <c r="J17" s="162">
        <v>0</v>
      </c>
      <c r="K17" s="163" t="s">
        <v>83</v>
      </c>
      <c r="L17" s="194"/>
      <c r="M17" s="164">
        <v>23.463999999999999</v>
      </c>
      <c r="N17" s="162">
        <v>4.6520000000000001</v>
      </c>
      <c r="O17" s="162">
        <v>0</v>
      </c>
      <c r="P17" s="163" t="s">
        <v>39</v>
      </c>
      <c r="Q17" s="192"/>
    </row>
    <row r="18" spans="1:17" ht="15.75" customHeight="1" x14ac:dyDescent="0.25">
      <c r="A18" s="159" t="s">
        <v>209</v>
      </c>
      <c r="B18" s="160" t="s">
        <v>210</v>
      </c>
      <c r="C18" s="161" t="s">
        <v>197</v>
      </c>
      <c r="D18" s="161" t="s">
        <v>78</v>
      </c>
      <c r="E18" s="195"/>
      <c r="F18" s="162">
        <v>6007</v>
      </c>
      <c r="G18" s="162">
        <v>25</v>
      </c>
      <c r="H18" s="162">
        <v>1086</v>
      </c>
      <c r="I18" s="162">
        <v>0</v>
      </c>
      <c r="J18" s="162">
        <v>0</v>
      </c>
      <c r="K18" s="163" t="s">
        <v>83</v>
      </c>
      <c r="L18" s="194"/>
      <c r="M18" s="164">
        <v>12.676</v>
      </c>
      <c r="N18" s="162">
        <v>6.6120000000000001</v>
      </c>
      <c r="O18" s="162">
        <v>0</v>
      </c>
      <c r="P18" s="163" t="s">
        <v>120</v>
      </c>
      <c r="Q18" s="192"/>
    </row>
    <row r="19" spans="1:17" ht="15.75" customHeight="1" x14ac:dyDescent="0.25">
      <c r="A19" s="165" t="s">
        <v>211</v>
      </c>
      <c r="B19" s="166" t="s">
        <v>212</v>
      </c>
      <c r="C19" s="167" t="s">
        <v>197</v>
      </c>
      <c r="D19" s="167" t="s">
        <v>78</v>
      </c>
      <c r="E19" s="196"/>
      <c r="F19" s="168">
        <v>36</v>
      </c>
      <c r="G19" s="168">
        <v>0</v>
      </c>
      <c r="H19" s="168">
        <v>0</v>
      </c>
      <c r="I19" s="168">
        <v>0</v>
      </c>
      <c r="J19" s="168">
        <v>0</v>
      </c>
      <c r="K19" s="169" t="s">
        <v>39</v>
      </c>
      <c r="L19" s="194"/>
      <c r="M19" s="170">
        <v>15.771000000000001</v>
      </c>
      <c r="N19" s="168">
        <v>14.109</v>
      </c>
      <c r="O19" s="168">
        <v>0</v>
      </c>
      <c r="P19" s="169" t="s">
        <v>28</v>
      </c>
      <c r="Q19" s="192"/>
    </row>
    <row r="20" spans="1:17" ht="15.75" customHeight="1" x14ac:dyDescent="0.25">
      <c r="A20" s="197"/>
      <c r="B20" s="198"/>
      <c r="C20" s="187"/>
      <c r="D20" s="187"/>
      <c r="E20" s="171"/>
      <c r="F20" s="171"/>
      <c r="G20" s="171"/>
      <c r="H20" s="171"/>
      <c r="I20" s="171"/>
      <c r="J20" s="171"/>
      <c r="K20" s="187"/>
      <c r="M20" s="171"/>
      <c r="N20" s="171"/>
      <c r="O20" s="171"/>
      <c r="P20" s="187"/>
    </row>
    <row r="21" spans="1:17" ht="16.75" customHeight="1" x14ac:dyDescent="0.25"/>
    <row r="22" spans="1:17" ht="15.75" customHeight="1" x14ac:dyDescent="0.3">
      <c r="A22" s="199"/>
      <c r="B22" s="178"/>
      <c r="C22" s="178"/>
      <c r="D22" s="200"/>
      <c r="E22" s="201"/>
    </row>
    <row r="23" spans="1:17" ht="16.75" customHeight="1" x14ac:dyDescent="0.3">
      <c r="A23" s="172" t="s">
        <v>60</v>
      </c>
      <c r="C23" s="47" t="s">
        <v>61</v>
      </c>
      <c r="E23" s="201"/>
    </row>
    <row r="24" spans="1:17" ht="15.75" customHeight="1" x14ac:dyDescent="0.3">
      <c r="A24" s="201"/>
      <c r="E24" s="201"/>
    </row>
    <row r="25" spans="1:17" ht="16.75" customHeight="1" x14ac:dyDescent="0.3">
      <c r="A25" s="172" t="s">
        <v>62</v>
      </c>
      <c r="E25" s="201"/>
    </row>
    <row r="26" spans="1:17" ht="15.75" customHeight="1" x14ac:dyDescent="0.3">
      <c r="A26" s="201"/>
      <c r="E26" s="201"/>
    </row>
    <row r="27" spans="1:17" ht="15.75" customHeight="1" x14ac:dyDescent="0.3">
      <c r="A27" s="172" t="s">
        <v>63</v>
      </c>
      <c r="B27" s="173"/>
      <c r="C27" s="203" t="s">
        <v>64</v>
      </c>
      <c r="D27" s="174"/>
      <c r="E27" s="201"/>
    </row>
    <row r="28" spans="1:17" ht="16.75" customHeight="1" x14ac:dyDescent="0.3">
      <c r="A28" s="202"/>
      <c r="E28" s="201"/>
    </row>
    <row r="29" spans="1:17" ht="15" customHeight="1" x14ac:dyDescent="0.25">
      <c r="A29" s="56"/>
      <c r="B29" s="56"/>
      <c r="C29" s="56"/>
      <c r="D29" s="56"/>
    </row>
    <row r="30" spans="1:17" ht="15" customHeight="1" x14ac:dyDescent="0.25"/>
    <row r="31" spans="1:17" ht="15" customHeight="1" x14ac:dyDescent="0.25"/>
    <row r="32" spans="1:17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ht="15" customHeight="1" x14ac:dyDescent="0.25"/>
    <row r="50" ht="15" customHeight="1" x14ac:dyDescent="0.25"/>
  </sheetData>
  <mergeCells count="2">
    <mergeCell ref="M9:P9"/>
    <mergeCell ref="E9:K9"/>
  </mergeCells>
  <dataValidations count="1">
    <dataValidation type="list" allowBlank="1" sqref="P13:P19 K13:K19" xr:uid="{00000000-0002-0000-0500-000000000000}"/>
  </dataValidations>
  <pageMargins left="0.75" right="0.75" top="1" bottom="1" header="0.5" footer="0.5"/>
  <pageSetup paperSize="9" orientation="portrait" verticalDpi="0" r:id="rId1"/>
  <headerFooter>
    <oddFooter>&amp;L_x000D_&amp;1#&amp;"Aptos"&amp;10&amp;K000000 SW Business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H1</vt:lpstr>
      <vt:lpstr>H2</vt:lpstr>
      <vt:lpstr>H3</vt:lpstr>
      <vt:lpstr>H4</vt:lpstr>
      <vt:lpstr>H5</vt:lpstr>
      <vt:lpstr>H6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2026-10-21T12:09:11Z</dcterms:created>
  <dcterms:modified xsi:type="dcterms:W3CDTF">2026-10-21T12:09:16Z</dcterms:modified>
  <cp:category/>
  <cp:contentStatus/>
</cp:coreProperties>
</file>