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8_{82317D22-45D3-48AF-AF0E-A8AAA924AA3B}" xr6:coauthVersionLast="47" xr6:coauthVersionMax="47" xr10:uidLastSave="{00000000-0000-0000-0000-000000000000}"/>
  <bookViews>
    <workbookView xWindow="-120" yWindow="-120" windowWidth="38640" windowHeight="21120" tabRatio="490" activeTab="1" xr2:uid="{00000000-000D-0000-FFFF-FFFF00000000}"/>
  </bookViews>
  <sheets>
    <sheet name="Table N1" sheetId="1" r:id="rId1"/>
    <sheet name="Table N2" sheetId="4" r:id="rId2"/>
  </sheet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1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'Table N1'!$A$1:$M$29</definedName>
    <definedName name="_xlnm.Print_Area" localSheetId="1">'Table N2'!$A$1:$P$99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" l="1"/>
  <c r="M31" i="4"/>
  <c r="M53" i="4"/>
  <c r="E28" i="4"/>
  <c r="E53" i="4" l="1"/>
  <c r="M46" i="4" l="1"/>
  <c r="F45" i="4" l="1"/>
  <c r="F26" i="4"/>
  <c r="G25" i="4"/>
  <c r="G44" i="4" l="1"/>
  <c r="G26" i="4"/>
  <c r="F28" i="4"/>
  <c r="G28" i="4" s="1"/>
  <c r="G45" i="4"/>
  <c r="F46" i="4"/>
  <c r="N49" i="4"/>
  <c r="O48" i="4"/>
  <c r="F32" i="4" l="1"/>
  <c r="N25" i="4"/>
  <c r="N50" i="4"/>
  <c r="O50" i="4" s="1"/>
  <c r="N53" i="4"/>
  <c r="O53" i="4" s="1"/>
  <c r="O49" i="4"/>
  <c r="F47" i="4"/>
  <c r="G46" i="4"/>
  <c r="N26" i="4" l="1"/>
  <c r="O25" i="4"/>
  <c r="F33" i="4"/>
  <c r="G32" i="4"/>
  <c r="F48" i="4"/>
  <c r="G47" i="4"/>
  <c r="G33" i="4" l="1"/>
  <c r="F34" i="4"/>
  <c r="O26" i="4"/>
  <c r="N27" i="4"/>
  <c r="N31" i="4" s="1"/>
  <c r="G48" i="4"/>
  <c r="F49" i="4"/>
  <c r="O27" i="4" l="1"/>
  <c r="N28" i="4"/>
  <c r="O31" i="4"/>
  <c r="G34" i="4"/>
  <c r="F35" i="4"/>
  <c r="G49" i="4"/>
  <c r="F50" i="4"/>
  <c r="F36" i="4" l="1"/>
  <c r="G35" i="4"/>
  <c r="N29" i="4"/>
  <c r="O29" i="4" s="1"/>
  <c r="O28" i="4"/>
  <c r="G50" i="4"/>
  <c r="F51" i="4"/>
  <c r="G51" i="4" s="1"/>
  <c r="F53" i="4"/>
  <c r="F37" i="4" l="1"/>
  <c r="G36" i="4"/>
  <c r="G53" i="4"/>
  <c r="N36" i="4"/>
  <c r="F38" i="4" l="1"/>
  <c r="G37" i="4"/>
  <c r="O36" i="4"/>
  <c r="N37" i="4"/>
  <c r="F40" i="4" l="1"/>
  <c r="G40" i="4" s="1"/>
  <c r="G38" i="4"/>
  <c r="N38" i="4"/>
  <c r="N46" i="4"/>
  <c r="O46" i="4" s="1"/>
  <c r="O37" i="4"/>
  <c r="N39" i="4" l="1"/>
  <c r="O38" i="4"/>
  <c r="N40" i="4" l="1"/>
  <c r="O39" i="4"/>
  <c r="N41" i="4" l="1"/>
  <c r="O40" i="4"/>
  <c r="N42" i="4" l="1"/>
  <c r="O41" i="4"/>
  <c r="O42" i="4" l="1"/>
  <c r="N43" i="4"/>
  <c r="N44" i="4" l="1"/>
  <c r="O44" i="4" s="1"/>
  <c r="O43" i="4"/>
</calcChain>
</file>

<file path=xl/sharedStrings.xml><?xml version="1.0" encoding="utf-8"?>
<sst xmlns="http://schemas.openxmlformats.org/spreadsheetml/2006/main" count="243" uniqueCount="116">
  <si>
    <t>SCOTTISH WATER</t>
  </si>
  <si>
    <t>ANNUAL RETURN INFORMATION REQUIREMENTS 2025</t>
  </si>
  <si>
    <t>Section N: Transfer Pricing</t>
  </si>
  <si>
    <t>Table N1: Transfer pricing summary (capex)</t>
  </si>
  <si>
    <t>Report year 2024-25</t>
  </si>
  <si>
    <t>Block A: Market testing</t>
  </si>
  <si>
    <t xml:space="preserve">Line </t>
  </si>
  <si>
    <t xml:space="preserve">Core </t>
  </si>
  <si>
    <t>Associate</t>
  </si>
  <si>
    <t xml:space="preserve">Value of </t>
  </si>
  <si>
    <t>Period of</t>
  </si>
  <si>
    <t>Description</t>
  </si>
  <si>
    <t xml:space="preserve">Type of </t>
  </si>
  <si>
    <t xml:space="preserve">Spend in </t>
  </si>
  <si>
    <t xml:space="preserve">Turnover  </t>
  </si>
  <si>
    <t>Core spend (Col 8)</t>
  </si>
  <si>
    <t>ref</t>
  </si>
  <si>
    <t>activity</t>
  </si>
  <si>
    <t>contract</t>
  </si>
  <si>
    <t xml:space="preserve">market </t>
  </si>
  <si>
    <t>year</t>
  </si>
  <si>
    <t>of associate</t>
  </si>
  <si>
    <t>: Turnover (Col 9)</t>
  </si>
  <si>
    <t>£</t>
  </si>
  <si>
    <t>testing</t>
  </si>
  <si>
    <t>%</t>
  </si>
  <si>
    <t>Block B: Cost Allocation. Recharges to Associate from Core</t>
  </si>
  <si>
    <t>Block C: Cost Allocation. Recharges to Core from Associate</t>
  </si>
  <si>
    <t xml:space="preserve">Total </t>
  </si>
  <si>
    <t>Turnover of</t>
  </si>
  <si>
    <t>Core spend (Col 4)</t>
  </si>
  <si>
    <t>Core spend (Col 9)</t>
  </si>
  <si>
    <t>value</t>
  </si>
  <si>
    <t>associate</t>
  </si>
  <si>
    <t xml:space="preserve">: Turnover (Col 5) </t>
  </si>
  <si>
    <t>: Turnover (Col 10)</t>
  </si>
  <si>
    <t>Table N2: Transfer pricing summary (P&amp;L)</t>
  </si>
  <si>
    <t>3a</t>
  </si>
  <si>
    <t>8a</t>
  </si>
  <si>
    <t>Block B: Cost allocation. Recharges to Associate from Core</t>
  </si>
  <si>
    <t>Block C: Cost allocation. Recharges to Core from Associate</t>
  </si>
  <si>
    <t>Market tested in the year</t>
  </si>
  <si>
    <t>Yes/No</t>
  </si>
  <si>
    <t>Wholesale</t>
  </si>
  <si>
    <t>Scottish Water Business Stream Ltd</t>
  </si>
  <si>
    <t>2.1.1</t>
  </si>
  <si>
    <t xml:space="preserve"> - support services Treasury, Tax &amp; Insurance</t>
  </si>
  <si>
    <t>No</t>
  </si>
  <si>
    <t>2.8.1</t>
  </si>
  <si>
    <t>Interest Paid to SWBS</t>
  </si>
  <si>
    <t>2.1.2</t>
  </si>
  <si>
    <t xml:space="preserve"> - support services Internal Audit</t>
  </si>
  <si>
    <t>2.8.2</t>
  </si>
  <si>
    <t>GSS Payment</t>
  </si>
  <si>
    <t>2.8.3</t>
  </si>
  <si>
    <t>Gap Incentive - SWBS</t>
  </si>
  <si>
    <t>2.8.4</t>
  </si>
  <si>
    <t>Temporary transfers</t>
  </si>
  <si>
    <t>2.8.5</t>
  </si>
  <si>
    <t>Miscellaneous</t>
  </si>
  <si>
    <t>2.2.1</t>
  </si>
  <si>
    <t xml:space="preserve"> - Wholesale Water &amp; Wastewater Charge</t>
  </si>
  <si>
    <t>2.2.2</t>
  </si>
  <si>
    <t xml:space="preserve"> - Non Primary Meter Services</t>
  </si>
  <si>
    <t>2.2.3</t>
  </si>
  <si>
    <t xml:space="preserve"> - Non Primary Supply Shut Off and Disconnections</t>
  </si>
  <si>
    <t>2.2.4</t>
  </si>
  <si>
    <t xml:space="preserve"> - Non Primary Building Water Supplies</t>
  </si>
  <si>
    <t>Scottish Water Horizons</t>
  </si>
  <si>
    <t>2.2.5</t>
  </si>
  <si>
    <t xml:space="preserve"> - Non Primary Inspections</t>
  </si>
  <si>
    <t>2.9.1</t>
  </si>
  <si>
    <t>Impact Assessment Charges</t>
  </si>
  <si>
    <t>2.2.6</t>
  </si>
  <si>
    <t xml:space="preserve"> - Non Primary Connections</t>
  </si>
  <si>
    <t>2.9.2</t>
  </si>
  <si>
    <t>Plan Provision Recharge</t>
  </si>
  <si>
    <t>2.2.7</t>
  </si>
  <si>
    <t xml:space="preserve"> - Verification Of Services </t>
  </si>
  <si>
    <t>2.9.3</t>
  </si>
  <si>
    <t xml:space="preserve">Timesheet Recharge </t>
  </si>
  <si>
    <t>2.9.4</t>
  </si>
  <si>
    <t>Renewable Energy</t>
  </si>
  <si>
    <t>2.9.5</t>
  </si>
  <si>
    <t>Test Centre recharge</t>
  </si>
  <si>
    <t>2.9.6</t>
  </si>
  <si>
    <t>Developer Services Charge</t>
  </si>
  <si>
    <t>2.9.7</t>
  </si>
  <si>
    <t>Property Recharge</t>
  </si>
  <si>
    <t>2.9.8</t>
  </si>
  <si>
    <t>Sampling Recharges</t>
  </si>
  <si>
    <t>2.3.1</t>
  </si>
  <si>
    <t>Management &amp; Support Recharge</t>
  </si>
  <si>
    <t>2.9.9</t>
  </si>
  <si>
    <t>Waste Services</t>
  </si>
  <si>
    <t>2.3.2</t>
  </si>
  <si>
    <t>Lab Plant Veh &amp; Waste &amp; Sludge Processing Charge for Waste Services</t>
  </si>
  <si>
    <t>2.3.3</t>
  </si>
  <si>
    <t>Support Services Aquatrine</t>
  </si>
  <si>
    <t>2.3.4</t>
  </si>
  <si>
    <t>Support Services Shipping Water</t>
  </si>
  <si>
    <t>Scottish Water Service Grampian</t>
  </si>
  <si>
    <t>2.3.5</t>
  </si>
  <si>
    <t>Support Services Asset Management</t>
  </si>
  <si>
    <t>3.1.1</t>
  </si>
  <si>
    <t>Stock Sale</t>
  </si>
  <si>
    <t>2.3.6</t>
  </si>
  <si>
    <t>ABM &amp; Support Charge For Horizons</t>
  </si>
  <si>
    <t>3.1.2</t>
  </si>
  <si>
    <t xml:space="preserve">Payroll Costs </t>
  </si>
  <si>
    <t>2.3.7</t>
  </si>
  <si>
    <t>IT Service Charge</t>
  </si>
  <si>
    <t>3.1.3</t>
  </si>
  <si>
    <t>Bank Charges</t>
  </si>
  <si>
    <t>2.3.8</t>
  </si>
  <si>
    <t>Power Purchase Reconciliation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</si>
</sst>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2" xfId="0" applyBorder="1"/>
    <xf numFmtId="0" fontId="4" fillId="0" borderId="1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2" xfId="0" applyFont="1" applyBorder="1"/>
    <xf numFmtId="0" fontId="4" fillId="3" borderId="13" xfId="0" applyFont="1" applyFill="1" applyBorder="1"/>
    <xf numFmtId="0" fontId="4" fillId="3" borderId="11" xfId="0" applyFont="1" applyFill="1" applyBorder="1"/>
    <xf numFmtId="0" fontId="5" fillId="3" borderId="16" xfId="0" applyFont="1" applyFill="1" applyBorder="1"/>
    <xf numFmtId="0" fontId="4" fillId="3" borderId="12" xfId="0" applyFont="1" applyFill="1" applyBorder="1"/>
    <xf numFmtId="0" fontId="4" fillId="3" borderId="0" xfId="0" applyFont="1" applyFill="1"/>
    <xf numFmtId="0" fontId="5" fillId="3" borderId="17" xfId="0" applyFont="1" applyFill="1" applyBorder="1"/>
    <xf numFmtId="0" fontId="3" fillId="3" borderId="19" xfId="0" applyFont="1" applyFill="1" applyBorder="1"/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3" borderId="22" xfId="0" applyFill="1" applyBorder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0" borderId="11" xfId="0" applyNumberFormat="1" applyFont="1" applyBorder="1"/>
    <xf numFmtId="3" fontId="4" fillId="0" borderId="0" xfId="0" applyNumberFormat="1" applyFont="1"/>
    <xf numFmtId="3" fontId="0" fillId="0" borderId="0" xfId="0" applyNumberFormat="1"/>
    <xf numFmtId="3" fontId="4" fillId="3" borderId="11" xfId="0" applyNumberFormat="1" applyFont="1" applyFill="1" applyBorder="1"/>
    <xf numFmtId="3" fontId="4" fillId="3" borderId="0" xfId="0" applyNumberFormat="1" applyFont="1" applyFill="1"/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3" fontId="2" fillId="0" borderId="0" xfId="0" applyNumberFormat="1" applyFont="1"/>
    <xf numFmtId="3" fontId="3" fillId="3" borderId="24" xfId="0" applyNumberFormat="1" applyFont="1" applyFill="1" applyBorder="1" applyAlignment="1">
      <alignment horizontal="center"/>
    </xf>
    <xf numFmtId="43" fontId="0" fillId="0" borderId="0" xfId="1" applyFont="1" applyBorder="1"/>
    <xf numFmtId="3" fontId="3" fillId="0" borderId="0" xfId="0" applyNumberFormat="1" applyFont="1"/>
    <xf numFmtId="43" fontId="0" fillId="0" borderId="0" xfId="0" applyNumberFormat="1"/>
    <xf numFmtId="0" fontId="1" fillId="2" borderId="5" xfId="0" applyFont="1" applyFill="1" applyBorder="1"/>
    <xf numFmtId="0" fontId="1" fillId="2" borderId="1" xfId="0" applyFont="1" applyFill="1" applyBorder="1"/>
    <xf numFmtId="0" fontId="1" fillId="2" borderId="33" xfId="0" applyFont="1" applyFill="1" applyBorder="1"/>
    <xf numFmtId="0" fontId="1" fillId="2" borderId="30" xfId="0" applyFont="1" applyFill="1" applyBorder="1"/>
    <xf numFmtId="0" fontId="1" fillId="0" borderId="14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7" fontId="0" fillId="5" borderId="0" xfId="0" applyNumberFormat="1" applyFill="1" applyAlignment="1">
      <alignment horizontal="center"/>
    </xf>
    <xf numFmtId="0" fontId="0" fillId="5" borderId="11" xfId="0" applyFill="1" applyBorder="1"/>
    <xf numFmtId="0" fontId="0" fillId="5" borderId="39" xfId="0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quotePrefix="1" applyFont="1" applyFill="1" applyBorder="1"/>
    <xf numFmtId="10" fontId="1" fillId="4" borderId="6" xfId="2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38" xfId="0" applyFont="1" applyFill="1" applyBorder="1"/>
    <xf numFmtId="0" fontId="1" fillId="2" borderId="27" xfId="0" applyFont="1" applyFill="1" applyBorder="1"/>
    <xf numFmtId="0" fontId="1" fillId="2" borderId="25" xfId="0" applyFont="1" applyFill="1" applyBorder="1"/>
    <xf numFmtId="10" fontId="1" fillId="2" borderId="32" xfId="2" applyNumberFormat="1" applyFont="1" applyFill="1" applyBorder="1"/>
    <xf numFmtId="0" fontId="1" fillId="2" borderId="31" xfId="0" applyFont="1" applyFill="1" applyBorder="1"/>
    <xf numFmtId="10" fontId="1" fillId="2" borderId="36" xfId="0" applyNumberFormat="1" applyFont="1" applyFill="1" applyBorder="1"/>
    <xf numFmtId="10" fontId="1" fillId="2" borderId="9" xfId="0" applyNumberFormat="1" applyFont="1" applyFill="1" applyBorder="1"/>
    <xf numFmtId="43" fontId="1" fillId="2" borderId="1" xfId="0" applyNumberFormat="1" applyFont="1" applyFill="1" applyBorder="1"/>
    <xf numFmtId="0" fontId="1" fillId="2" borderId="34" xfId="0" applyFont="1" applyFill="1" applyBorder="1"/>
    <xf numFmtId="10" fontId="1" fillId="2" borderId="28" xfId="0" applyNumberFormat="1" applyFont="1" applyFill="1" applyBorder="1"/>
    <xf numFmtId="10" fontId="1" fillId="2" borderId="4" xfId="0" applyNumberFormat="1" applyFont="1" applyFill="1" applyBorder="1"/>
    <xf numFmtId="0" fontId="1" fillId="2" borderId="37" xfId="0" applyFont="1" applyFill="1" applyBorder="1"/>
    <xf numFmtId="0" fontId="1" fillId="2" borderId="35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" fontId="1" fillId="2" borderId="3" xfId="0" applyNumberFormat="1" applyFont="1" applyFill="1" applyBorder="1"/>
    <xf numFmtId="1" fontId="1" fillId="4" borderId="1" xfId="1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1" fontId="1" fillId="2" borderId="10" xfId="0" applyNumberFormat="1" applyFont="1" applyFill="1" applyBorder="1"/>
    <xf numFmtId="1" fontId="1" fillId="2" borderId="25" xfId="0" applyNumberFormat="1" applyFont="1" applyFill="1" applyBorder="1"/>
    <xf numFmtId="1" fontId="1" fillId="4" borderId="1" xfId="0" applyNumberFormat="1" applyFont="1" applyFill="1" applyBorder="1"/>
    <xf numFmtId="1" fontId="1" fillId="2" borderId="1" xfId="1" applyNumberFormat="1" applyFont="1" applyFill="1" applyBorder="1"/>
    <xf numFmtId="0" fontId="1" fillId="2" borderId="35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6" fillId="0" borderId="0" xfId="0" applyFont="1"/>
    <xf numFmtId="0" fontId="5" fillId="0" borderId="11" xfId="0" applyFont="1" applyBorder="1"/>
    <xf numFmtId="0" fontId="7" fillId="0" borderId="11" xfId="0" applyFont="1" applyBorder="1"/>
    <xf numFmtId="0" fontId="5" fillId="0" borderId="0" xfId="0" applyFont="1"/>
    <xf numFmtId="0" fontId="1" fillId="0" borderId="12" xfId="0" applyFont="1" applyBorder="1"/>
    <xf numFmtId="0" fontId="1" fillId="0" borderId="0" xfId="0" applyFont="1"/>
    <xf numFmtId="3" fontId="1" fillId="0" borderId="0" xfId="0" applyNumberFormat="1" applyFont="1"/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29" xfId="0" applyFont="1" applyBorder="1"/>
    <xf numFmtId="0" fontId="1" fillId="0" borderId="15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3" borderId="18" xfId="0" applyFont="1" applyFill="1" applyBorder="1"/>
    <xf numFmtId="0" fontId="1" fillId="3" borderId="19" xfId="0" applyFont="1" applyFill="1" applyBorder="1"/>
    <xf numFmtId="3" fontId="1" fillId="3" borderId="19" xfId="0" applyNumberFormat="1" applyFont="1" applyFill="1" applyBorder="1"/>
    <xf numFmtId="0" fontId="1" fillId="3" borderId="20" xfId="0" applyFont="1" applyFill="1" applyBorder="1"/>
    <xf numFmtId="3" fontId="6" fillId="0" borderId="0" xfId="0" applyNumberFormat="1" applyFont="1"/>
    <xf numFmtId="0" fontId="1" fillId="2" borderId="0" xfId="0" applyFont="1" applyFill="1" applyAlignment="1">
      <alignment wrapText="1"/>
    </xf>
    <xf numFmtId="0" fontId="1" fillId="2" borderId="14" xfId="0" applyFont="1" applyFill="1" applyBorder="1" applyAlignment="1">
      <alignment wrapText="1"/>
    </xf>
    <xf numFmtId="0" fontId="1" fillId="5" borderId="0" xfId="0" applyFont="1" applyFill="1"/>
    <xf numFmtId="0" fontId="0" fillId="2" borderId="5" xfId="0" applyFill="1" applyBorder="1"/>
    <xf numFmtId="0" fontId="3" fillId="2" borderId="1" xfId="0" applyFont="1" applyFill="1" applyBorder="1"/>
    <xf numFmtId="3" fontId="0" fillId="4" borderId="1" xfId="0" applyNumberFormat="1" applyFill="1" applyBorder="1"/>
    <xf numFmtId="10" fontId="0" fillId="4" borderId="6" xfId="2" applyNumberFormat="1" applyFont="1" applyFill="1" applyBorder="1"/>
    <xf numFmtId="0" fontId="0" fillId="2" borderId="31" xfId="0" applyFill="1" applyBorder="1"/>
    <xf numFmtId="0" fontId="0" fillId="2" borderId="31" xfId="0" quotePrefix="1" applyFill="1" applyBorder="1"/>
    <xf numFmtId="3" fontId="3" fillId="4" borderId="1" xfId="0" applyNumberFormat="1" applyFont="1" applyFill="1" applyBorder="1"/>
    <xf numFmtId="10" fontId="3" fillId="4" borderId="6" xfId="2" applyNumberFormat="1" applyFont="1" applyFill="1" applyBorder="1"/>
    <xf numFmtId="0" fontId="0" fillId="4" borderId="31" xfId="0" applyFill="1" applyBorder="1"/>
    <xf numFmtId="0" fontId="3" fillId="4" borderId="6" xfId="0" applyFont="1" applyFill="1" applyBorder="1"/>
    <xf numFmtId="0" fontId="3" fillId="2" borderId="5" xfId="0" quotePrefix="1" applyFont="1" applyFill="1" applyBorder="1"/>
    <xf numFmtId="0" fontId="0" fillId="2" borderId="1" xfId="0" applyFill="1" applyBorder="1"/>
    <xf numFmtId="0" fontId="0" fillId="2" borderId="30" xfId="0" applyFill="1" applyBorder="1"/>
    <xf numFmtId="3" fontId="1" fillId="4" borderId="1" xfId="0" applyNumberFormat="1" applyFont="1" applyFill="1" applyBorder="1"/>
    <xf numFmtId="0" fontId="3" fillId="2" borderId="33" xfId="0" applyFont="1" applyFill="1" applyBorder="1"/>
    <xf numFmtId="0" fontId="0" fillId="4" borderId="1" xfId="0" applyFill="1" applyBorder="1"/>
    <xf numFmtId="3" fontId="1" fillId="4" borderId="31" xfId="0" applyNumberFormat="1" applyFont="1" applyFill="1" applyBorder="1"/>
    <xf numFmtId="3" fontId="3" fillId="4" borderId="31" xfId="0" applyNumberFormat="1" applyFont="1" applyFill="1" applyBorder="1"/>
    <xf numFmtId="10" fontId="0" fillId="4" borderId="32" xfId="2" applyNumberFormat="1" applyFont="1" applyFill="1" applyBorder="1"/>
    <xf numFmtId="0" fontId="3" fillId="2" borderId="31" xfId="0" applyFont="1" applyFill="1" applyBorder="1"/>
    <xf numFmtId="0" fontId="3" fillId="2" borderId="5" xfId="0" applyFont="1" applyFill="1" applyBorder="1"/>
    <xf numFmtId="0" fontId="0" fillId="4" borderId="6" xfId="0" applyFill="1" applyBorder="1"/>
    <xf numFmtId="0" fontId="1" fillId="2" borderId="15" xfId="0" applyFont="1" applyFill="1" applyBorder="1"/>
    <xf numFmtId="0" fontId="0" fillId="2" borderId="15" xfId="0" applyFill="1" applyBorder="1"/>
    <xf numFmtId="10" fontId="3" fillId="4" borderId="32" xfId="2" applyNumberFormat="1" applyFont="1" applyFill="1" applyBorder="1"/>
    <xf numFmtId="0" fontId="3" fillId="4" borderId="1" xfId="0" applyFont="1" applyFill="1" applyBorder="1"/>
    <xf numFmtId="0" fontId="0" fillId="4" borderId="32" xfId="0" applyFill="1" applyBorder="1"/>
    <xf numFmtId="0" fontId="1" fillId="2" borderId="42" xfId="0" applyFont="1" applyFill="1" applyBorder="1"/>
    <xf numFmtId="0" fontId="1" fillId="2" borderId="43" xfId="0" applyFont="1" applyFill="1" applyBorder="1"/>
    <xf numFmtId="1" fontId="1" fillId="2" borderId="43" xfId="1" applyNumberFormat="1" applyFont="1" applyFill="1" applyBorder="1"/>
    <xf numFmtId="10" fontId="1" fillId="2" borderId="44" xfId="2" applyNumberFormat="1" applyFont="1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3" xfId="0" quotePrefix="1" applyFill="1" applyBorder="1"/>
    <xf numFmtId="3" fontId="3" fillId="4" borderId="43" xfId="0" applyNumberFormat="1" applyFont="1" applyFill="1" applyBorder="1"/>
    <xf numFmtId="10" fontId="3" fillId="4" borderId="44" xfId="2" applyNumberFormat="1" applyFont="1" applyFill="1" applyBorder="1"/>
    <xf numFmtId="0" fontId="1" fillId="2" borderId="45" xfId="0" applyFont="1" applyFill="1" applyBorder="1"/>
    <xf numFmtId="3" fontId="1" fillId="4" borderId="43" xfId="0" applyNumberFormat="1" applyFont="1" applyFill="1" applyBorder="1"/>
    <xf numFmtId="10" fontId="0" fillId="4" borderId="44" xfId="2" applyNumberFormat="1" applyFont="1" applyFill="1" applyBorder="1"/>
    <xf numFmtId="10" fontId="1" fillId="0" borderId="28" xfId="0" applyNumberFormat="1" applyFont="1" applyBorder="1"/>
    <xf numFmtId="0" fontId="1" fillId="2" borderId="35" xfId="0" applyFont="1" applyFill="1" applyBorder="1" applyAlignment="1">
      <alignment horizontal="center"/>
    </xf>
    <xf numFmtId="0" fontId="0" fillId="4" borderId="28" xfId="0" applyFill="1" applyBorder="1"/>
    <xf numFmtId="0" fontId="1" fillId="2" borderId="4" xfId="0" applyFont="1" applyFill="1" applyBorder="1" applyAlignment="1">
      <alignment horizontal="center"/>
    </xf>
    <xf numFmtId="8" fontId="0" fillId="0" borderId="0" xfId="0" applyNumberFormat="1"/>
    <xf numFmtId="0" fontId="1" fillId="0" borderId="14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5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1316637</xdr:colOff>
      <xdr:row>3</xdr:row>
      <xdr:rowOff>191065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A2A1EC89-137D-42E3-A594-D1D3F4CE97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3150" y="292100"/>
          <a:ext cx="2033552" cy="584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1279314</xdr:colOff>
      <xdr:row>3</xdr:row>
      <xdr:rowOff>169757</xdr:rowOff>
    </xdr:to>
    <xdr:pic>
      <xdr:nvPicPr>
        <xdr:cNvPr id="5" name="Picture 4" descr="A picture containing text, light&#10;&#10;Description automatically generated">
          <a:extLst>
            <a:ext uri="{FF2B5EF4-FFF2-40B4-BE49-F238E27FC236}">
              <a16:creationId xmlns:a16="http://schemas.microsoft.com/office/drawing/2014/main" id="{298FDADA-2B26-4DA4-8C7A-DEA8FB8263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00" y="292100"/>
          <a:ext cx="2037080" cy="574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0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6" customWidth="1"/>
    <col min="2" max="2" width="23.28515625" customWidth="1"/>
    <col min="3" max="3" width="47" customWidth="1"/>
    <col min="4" max="5" width="20.7109375" customWidth="1"/>
    <col min="6" max="6" width="24.7109375" customWidth="1"/>
    <col min="7" max="7" width="3.28515625" customWidth="1"/>
    <col min="8" max="8" width="7" customWidth="1"/>
    <col min="9" max="9" width="42.42578125" customWidth="1"/>
    <col min="10" max="10" width="12.7109375" customWidth="1"/>
    <col min="11" max="11" width="13.28515625" customWidth="1"/>
    <col min="12" max="12" width="19.5703125" customWidth="1"/>
    <col min="13" max="13" width="21.5703125" customWidth="1"/>
    <col min="15" max="15" width="11.28515625" bestFit="1" customWidth="1"/>
  </cols>
  <sheetData>
    <row r="1" spans="1:14" s="86" customFormat="1" ht="18" x14ac:dyDescent="0.25">
      <c r="A1" s="4" t="s">
        <v>0</v>
      </c>
      <c r="B1" s="5"/>
      <c r="C1" s="5"/>
      <c r="D1" s="5"/>
      <c r="E1" s="5"/>
      <c r="F1" s="5"/>
      <c r="G1" s="84"/>
      <c r="H1" s="84"/>
      <c r="I1" s="85"/>
      <c r="J1" s="84"/>
      <c r="K1" s="84"/>
      <c r="L1" s="84"/>
      <c r="M1" s="84"/>
    </row>
    <row r="2" spans="1:14" s="86" customFormat="1" ht="18" x14ac:dyDescent="0.25">
      <c r="A2" s="6" t="s">
        <v>1</v>
      </c>
      <c r="B2" s="7"/>
      <c r="C2" s="7"/>
      <c r="D2" s="7"/>
      <c r="E2" s="7"/>
    </row>
    <row r="3" spans="1:14" ht="13.5" thickBot="1" x14ac:dyDescent="0.25">
      <c r="A3" s="3"/>
    </row>
    <row r="4" spans="1:14" ht="18" x14ac:dyDescent="0.25">
      <c r="A4" s="11" t="s">
        <v>2</v>
      </c>
      <c r="B4" s="12"/>
      <c r="C4" s="12"/>
      <c r="D4" s="12"/>
      <c r="E4" s="13"/>
    </row>
    <row r="5" spans="1:14" ht="18.75" thickBot="1" x14ac:dyDescent="0.3">
      <c r="A5" s="14" t="s">
        <v>3</v>
      </c>
      <c r="B5" s="15"/>
      <c r="C5" s="15"/>
      <c r="D5" s="15"/>
      <c r="E5" s="16"/>
    </row>
    <row r="6" spans="1:14" s="88" customFormat="1" ht="13.5" thickBot="1" x14ac:dyDescent="0.25">
      <c r="A6" s="96"/>
      <c r="B6" s="97"/>
      <c r="C6" s="97"/>
      <c r="D6" s="97"/>
      <c r="E6" s="97"/>
      <c r="F6" s="97"/>
      <c r="G6" s="17" t="s">
        <v>4</v>
      </c>
      <c r="H6" s="17"/>
      <c r="I6" s="97"/>
      <c r="J6" s="97"/>
      <c r="K6" s="97"/>
      <c r="L6" s="97"/>
      <c r="M6" s="99"/>
    </row>
    <row r="7" spans="1:14" s="88" customFormat="1" x14ac:dyDescent="0.2">
      <c r="A7" s="87"/>
      <c r="G7" s="1"/>
      <c r="H7" s="1"/>
      <c r="N7" s="93"/>
    </row>
    <row r="8" spans="1:14" s="88" customFormat="1" x14ac:dyDescent="0.2">
      <c r="A8" s="94">
        <v>1</v>
      </c>
      <c r="B8" s="47">
        <v>2</v>
      </c>
      <c r="C8" s="47">
        <v>3</v>
      </c>
      <c r="D8" s="47">
        <v>4</v>
      </c>
      <c r="E8" s="47">
        <v>5</v>
      </c>
      <c r="F8" s="148">
        <v>6</v>
      </c>
      <c r="G8" s="148"/>
      <c r="H8" s="9"/>
      <c r="I8" s="47">
        <v>7</v>
      </c>
      <c r="J8" s="47">
        <v>8</v>
      </c>
      <c r="K8" s="47">
        <v>9</v>
      </c>
      <c r="L8" s="47">
        <v>10</v>
      </c>
      <c r="M8" s="47">
        <v>11</v>
      </c>
      <c r="N8" s="93"/>
    </row>
    <row r="9" spans="1:14" s="88" customFormat="1" x14ac:dyDescent="0.2">
      <c r="A9" s="90"/>
      <c r="B9" s="91"/>
      <c r="C9" s="91"/>
      <c r="D9" s="91"/>
      <c r="E9" s="91"/>
      <c r="F9" s="91"/>
      <c r="G9" s="8"/>
      <c r="H9" s="8"/>
      <c r="I9" s="91"/>
      <c r="J9" s="91"/>
      <c r="K9" s="91"/>
      <c r="L9" s="91"/>
      <c r="M9" s="91"/>
    </row>
    <row r="10" spans="1:14" s="83" customFormat="1" ht="15.75" x14ac:dyDescent="0.25">
      <c r="A10" s="10" t="s">
        <v>5</v>
      </c>
      <c r="B10" s="2"/>
      <c r="C10" s="2"/>
    </row>
    <row r="11" spans="1:14" s="88" customFormat="1" ht="13.5" thickBot="1" x14ac:dyDescent="0.25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4" x14ac:dyDescent="0.2">
      <c r="A12" s="18" t="s">
        <v>6</v>
      </c>
      <c r="B12" s="19" t="s">
        <v>7</v>
      </c>
      <c r="C12" s="19" t="s">
        <v>8</v>
      </c>
      <c r="D12" s="36" t="s">
        <v>9</v>
      </c>
      <c r="E12" s="21" t="s">
        <v>10</v>
      </c>
      <c r="F12" s="149" t="s">
        <v>11</v>
      </c>
      <c r="G12" s="150"/>
      <c r="H12" s="50"/>
      <c r="I12" s="20" t="s">
        <v>12</v>
      </c>
      <c r="J12" s="19" t="s">
        <v>13</v>
      </c>
      <c r="K12" s="19" t="s">
        <v>14</v>
      </c>
      <c r="L12" s="19" t="s">
        <v>15</v>
      </c>
    </row>
    <row r="13" spans="1:14" x14ac:dyDescent="0.2">
      <c r="A13" s="22" t="s">
        <v>16</v>
      </c>
      <c r="B13" s="23" t="s">
        <v>17</v>
      </c>
      <c r="C13" s="23" t="s">
        <v>17</v>
      </c>
      <c r="D13" s="37" t="s">
        <v>18</v>
      </c>
      <c r="E13" s="25" t="s">
        <v>18</v>
      </c>
      <c r="F13" s="151"/>
      <c r="G13" s="152"/>
      <c r="H13" s="48"/>
      <c r="I13" s="24" t="s">
        <v>19</v>
      </c>
      <c r="J13" s="23" t="s">
        <v>20</v>
      </c>
      <c r="K13" s="23" t="s">
        <v>21</v>
      </c>
      <c r="L13" s="23" t="s">
        <v>22</v>
      </c>
    </row>
    <row r="14" spans="1:14" ht="13.5" thickBot="1" x14ac:dyDescent="0.25">
      <c r="A14" s="26"/>
      <c r="B14" s="23"/>
      <c r="C14" s="23"/>
      <c r="D14" s="37" t="s">
        <v>23</v>
      </c>
      <c r="E14" s="27"/>
      <c r="F14" s="153"/>
      <c r="G14" s="154"/>
      <c r="H14" s="48"/>
      <c r="I14" s="28" t="s">
        <v>24</v>
      </c>
      <c r="J14" s="30" t="s">
        <v>23</v>
      </c>
      <c r="K14" s="30" t="s">
        <v>23</v>
      </c>
      <c r="L14" s="30" t="s">
        <v>25</v>
      </c>
    </row>
    <row r="15" spans="1:14" x14ac:dyDescent="0.2">
      <c r="A15" s="52"/>
      <c r="B15" s="53"/>
      <c r="C15" s="53"/>
      <c r="D15" s="74"/>
      <c r="E15" s="66"/>
      <c r="F15" s="157"/>
      <c r="G15" s="158"/>
      <c r="H15" s="103"/>
      <c r="I15" s="101"/>
      <c r="J15" s="77"/>
      <c r="K15" s="78"/>
      <c r="L15" s="67"/>
    </row>
    <row r="16" spans="1:14" x14ac:dyDescent="0.2">
      <c r="A16" s="54"/>
      <c r="B16" s="44"/>
      <c r="C16" s="44"/>
      <c r="D16" s="75"/>
      <c r="E16" s="45"/>
      <c r="F16" s="155"/>
      <c r="G16" s="156"/>
      <c r="H16" s="103"/>
      <c r="I16" s="102"/>
      <c r="J16" s="79"/>
      <c r="K16" s="79"/>
      <c r="L16" s="55"/>
    </row>
    <row r="17" spans="1:15" s="88" customFormat="1" x14ac:dyDescent="0.2">
      <c r="A17" s="87"/>
    </row>
    <row r="18" spans="1:15" ht="15.75" x14ac:dyDescent="0.25">
      <c r="A18" s="10" t="s">
        <v>26</v>
      </c>
      <c r="B18" s="2"/>
      <c r="C18" s="2"/>
      <c r="D18" s="38"/>
      <c r="E18" s="2"/>
      <c r="F18" s="2"/>
      <c r="G18" s="2"/>
      <c r="H18" s="2" t="s">
        <v>27</v>
      </c>
      <c r="I18" s="2"/>
      <c r="J18" s="2"/>
      <c r="K18" s="2"/>
      <c r="L18" s="2"/>
    </row>
    <row r="19" spans="1:15" s="88" customFormat="1" ht="13.5" thickBot="1" x14ac:dyDescent="0.25">
      <c r="A19" s="87"/>
      <c r="D19" s="89"/>
    </row>
    <row r="20" spans="1:15" x14ac:dyDescent="0.2">
      <c r="A20" s="18" t="s">
        <v>6</v>
      </c>
      <c r="B20" s="19" t="s">
        <v>7</v>
      </c>
      <c r="C20" s="19" t="s">
        <v>8</v>
      </c>
      <c r="D20" s="36" t="s">
        <v>28</v>
      </c>
      <c r="E20" s="21" t="s">
        <v>29</v>
      </c>
      <c r="F20" s="19" t="s">
        <v>30</v>
      </c>
      <c r="H20" s="18" t="s">
        <v>6</v>
      </c>
      <c r="I20" s="19" t="s">
        <v>8</v>
      </c>
      <c r="J20" s="19" t="s">
        <v>7</v>
      </c>
      <c r="K20" s="36" t="s">
        <v>28</v>
      </c>
      <c r="L20" s="21" t="s">
        <v>29</v>
      </c>
      <c r="M20" s="19" t="s">
        <v>31</v>
      </c>
    </row>
    <row r="21" spans="1:15" x14ac:dyDescent="0.2">
      <c r="A21" s="22" t="s">
        <v>16</v>
      </c>
      <c r="B21" s="23" t="s">
        <v>17</v>
      </c>
      <c r="C21" s="23" t="s">
        <v>17</v>
      </c>
      <c r="D21" s="37" t="s">
        <v>32</v>
      </c>
      <c r="E21" s="25" t="s">
        <v>33</v>
      </c>
      <c r="F21" s="23" t="s">
        <v>34</v>
      </c>
      <c r="H21" s="22" t="s">
        <v>16</v>
      </c>
      <c r="I21" s="23" t="s">
        <v>17</v>
      </c>
      <c r="J21" s="23" t="s">
        <v>17</v>
      </c>
      <c r="K21" s="37" t="s">
        <v>32</v>
      </c>
      <c r="L21" s="25" t="s">
        <v>33</v>
      </c>
      <c r="M21" s="23" t="s">
        <v>35</v>
      </c>
    </row>
    <row r="22" spans="1:15" ht="13.5" thickBot="1" x14ac:dyDescent="0.25">
      <c r="A22" s="29"/>
      <c r="B22" s="27"/>
      <c r="C22" s="30"/>
      <c r="D22" s="39" t="s">
        <v>23</v>
      </c>
      <c r="E22" s="27" t="s">
        <v>23</v>
      </c>
      <c r="F22" s="30" t="s">
        <v>25</v>
      </c>
      <c r="H22" s="23"/>
      <c r="I22" s="23"/>
      <c r="J22" s="23"/>
      <c r="K22" s="23" t="s">
        <v>23</v>
      </c>
      <c r="L22" s="25" t="s">
        <v>23</v>
      </c>
      <c r="M22" s="23" t="s">
        <v>25</v>
      </c>
    </row>
    <row r="23" spans="1:15" x14ac:dyDescent="0.2">
      <c r="A23" s="59"/>
      <c r="B23" s="60"/>
      <c r="C23" s="53"/>
      <c r="D23" s="74"/>
      <c r="E23" s="76"/>
      <c r="F23" s="68"/>
      <c r="H23" s="52"/>
      <c r="I23" s="53"/>
      <c r="J23" s="53"/>
      <c r="K23" s="74"/>
      <c r="L23" s="74"/>
      <c r="M23" s="68"/>
    </row>
    <row r="24" spans="1:15" x14ac:dyDescent="0.2">
      <c r="A24" s="104"/>
      <c r="B24" s="105"/>
      <c r="C24" s="105"/>
      <c r="D24" s="106"/>
      <c r="E24" s="106"/>
      <c r="F24" s="107"/>
      <c r="H24" s="124"/>
      <c r="I24" s="60"/>
      <c r="J24" s="105"/>
      <c r="K24" s="119"/>
      <c r="L24" s="119"/>
      <c r="M24" s="125"/>
    </row>
    <row r="25" spans="1:15" x14ac:dyDescent="0.2">
      <c r="A25" s="43"/>
      <c r="B25" s="108"/>
      <c r="C25" s="108"/>
      <c r="D25" s="106"/>
      <c r="E25" s="106"/>
      <c r="F25" s="107"/>
      <c r="H25" s="126"/>
      <c r="I25" s="105"/>
      <c r="J25" s="115"/>
      <c r="K25" s="117"/>
      <c r="L25" s="117"/>
      <c r="M25" s="107"/>
      <c r="O25" s="42"/>
    </row>
    <row r="26" spans="1:15" x14ac:dyDescent="0.2">
      <c r="A26" s="43"/>
      <c r="B26" s="108"/>
      <c r="C26" s="108"/>
      <c r="D26" s="106"/>
      <c r="E26" s="106"/>
      <c r="F26" s="107"/>
      <c r="H26" s="126"/>
      <c r="I26" s="108"/>
      <c r="J26" s="115"/>
      <c r="K26" s="117"/>
      <c r="L26" s="117"/>
      <c r="M26" s="107"/>
      <c r="O26" s="33"/>
    </row>
    <row r="27" spans="1:15" s="1" customFormat="1" x14ac:dyDescent="0.2">
      <c r="A27" s="104"/>
      <c r="B27" s="108"/>
      <c r="C27" s="108"/>
      <c r="D27" s="106"/>
      <c r="E27" s="106"/>
      <c r="F27" s="107"/>
      <c r="H27" s="126"/>
      <c r="I27" s="108"/>
      <c r="J27" s="115"/>
      <c r="K27" s="117"/>
      <c r="L27" s="117"/>
      <c r="M27" s="107"/>
      <c r="O27" s="41"/>
    </row>
    <row r="28" spans="1:15" x14ac:dyDescent="0.2">
      <c r="A28" s="104"/>
      <c r="B28" s="108"/>
      <c r="C28" s="109"/>
      <c r="D28" s="110"/>
      <c r="E28" s="110"/>
      <c r="F28" s="111"/>
      <c r="H28" s="126"/>
      <c r="I28" s="108"/>
      <c r="J28" s="115"/>
      <c r="K28" s="117"/>
      <c r="L28" s="117"/>
      <c r="M28" s="107"/>
    </row>
    <row r="29" spans="1:15" ht="13.5" thickBot="1" x14ac:dyDescent="0.25">
      <c r="A29" s="135"/>
      <c r="B29" s="136"/>
      <c r="C29" s="137"/>
      <c r="D29" s="138"/>
      <c r="E29" s="138"/>
      <c r="F29" s="139"/>
      <c r="H29" s="140"/>
      <c r="I29" s="137"/>
      <c r="J29" s="136"/>
      <c r="K29" s="141"/>
      <c r="L29" s="141"/>
      <c r="M29" s="142"/>
    </row>
    <row r="30" spans="1:15" ht="13.5" thickTop="1" x14ac:dyDescent="0.2"/>
  </sheetData>
  <mergeCells count="6">
    <mergeCell ref="F8:G8"/>
    <mergeCell ref="F12:G12"/>
    <mergeCell ref="F13:G13"/>
    <mergeCell ref="F14:G14"/>
    <mergeCell ref="F16:G16"/>
    <mergeCell ref="F15:G15"/>
  </mergeCells>
  <phoneticPr fontId="0" type="noConversion"/>
  <pageMargins left="0.39370078740157483" right="0.39370078740157483" top="0.39370078740157483" bottom="0.39370078740157483" header="0.51181102362204722" footer="0.51181102362204722"/>
  <pageSetup paperSize="8" scale="78" orientation="landscape" r:id="rId1"/>
  <headerFooter alignWithMargins="0">
    <oddFooter>&amp;L&amp;1#&amp;"Arial"&amp;11&amp;K000000SW Internal 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19"/>
  <sheetViews>
    <sheetView tabSelected="1" zoomScaleNormal="100" zoomScaleSheetLayoutView="100" workbookViewId="0">
      <selection sqref="A1:XFD1048576"/>
    </sheetView>
  </sheetViews>
  <sheetFormatPr defaultRowHeight="12.75" x14ac:dyDescent="0.2"/>
  <cols>
    <col min="1" max="1" width="6.28515625" customWidth="1"/>
    <col min="2" max="2" width="22.7109375" bestFit="1" customWidth="1"/>
    <col min="3" max="3" width="42.28515625" customWidth="1"/>
    <col min="4" max="4" width="25.28515625" customWidth="1"/>
    <col min="5" max="5" width="15.7109375" customWidth="1"/>
    <col min="6" max="6" width="18.5703125" style="33" customWidth="1"/>
    <col min="7" max="7" width="17.7109375" bestFit="1" customWidth="1"/>
    <col min="8" max="8" width="3.28515625" customWidth="1"/>
    <col min="9" max="9" width="7.7109375" customWidth="1"/>
    <col min="10" max="10" width="34" customWidth="1"/>
    <col min="11" max="11" width="15.28515625" customWidth="1"/>
    <col min="12" max="12" width="22.5703125" customWidth="1"/>
    <col min="13" max="13" width="16" customWidth="1"/>
    <col min="14" max="14" width="20.28515625" customWidth="1"/>
    <col min="15" max="15" width="19.5703125" customWidth="1"/>
    <col min="16" max="16" width="21.5703125" customWidth="1"/>
  </cols>
  <sheetData>
    <row r="1" spans="1:16" s="86" customFormat="1" ht="18" x14ac:dyDescent="0.25">
      <c r="A1" s="4" t="s">
        <v>0</v>
      </c>
      <c r="B1" s="5"/>
      <c r="C1" s="5"/>
      <c r="D1" s="5"/>
      <c r="E1" s="31"/>
      <c r="F1" s="5"/>
      <c r="G1" s="85"/>
      <c r="H1" s="84"/>
      <c r="I1" s="84"/>
      <c r="J1" s="85"/>
      <c r="K1" s="84"/>
      <c r="L1" s="84"/>
      <c r="M1" s="84"/>
      <c r="N1" s="84"/>
    </row>
    <row r="2" spans="1:16" s="86" customFormat="1" ht="18" x14ac:dyDescent="0.25">
      <c r="A2" s="6" t="s">
        <v>1</v>
      </c>
      <c r="B2" s="7"/>
      <c r="C2" s="7"/>
      <c r="D2" s="7"/>
      <c r="E2" s="32"/>
      <c r="F2" s="7"/>
    </row>
    <row r="3" spans="1:16" ht="13.5" thickBot="1" x14ac:dyDescent="0.25">
      <c r="A3" s="3"/>
      <c r="E3" s="33"/>
      <c r="F3"/>
    </row>
    <row r="4" spans="1:16" ht="18" x14ac:dyDescent="0.25">
      <c r="A4" s="11" t="s">
        <v>2</v>
      </c>
      <c r="B4" s="12"/>
      <c r="C4" s="12"/>
      <c r="D4" s="12"/>
      <c r="E4" s="34"/>
      <c r="F4" s="13"/>
    </row>
    <row r="5" spans="1:16" ht="18.75" thickBot="1" x14ac:dyDescent="0.3">
      <c r="A5" s="14" t="s">
        <v>36</v>
      </c>
      <c r="B5" s="15"/>
      <c r="C5" s="15"/>
      <c r="D5" s="15"/>
      <c r="E5" s="35"/>
      <c r="F5" s="16"/>
    </row>
    <row r="6" spans="1:16" s="88" customFormat="1" ht="13.5" thickBot="1" x14ac:dyDescent="0.25">
      <c r="A6" s="96"/>
      <c r="B6" s="97"/>
      <c r="C6" s="97"/>
      <c r="D6" s="97"/>
      <c r="E6" s="98"/>
      <c r="F6" s="97"/>
      <c r="G6" s="97"/>
      <c r="H6" s="17" t="s">
        <v>4</v>
      </c>
      <c r="I6" s="17"/>
      <c r="J6" s="97"/>
      <c r="K6" s="97"/>
      <c r="L6" s="97"/>
      <c r="M6" s="97"/>
      <c r="N6" s="97"/>
      <c r="O6" s="99"/>
    </row>
    <row r="7" spans="1:16" s="88" customFormat="1" x14ac:dyDescent="0.2">
      <c r="A7" s="87"/>
      <c r="E7" s="89"/>
      <c r="H7" s="1"/>
      <c r="I7" s="1"/>
      <c r="P7" s="93"/>
    </row>
    <row r="8" spans="1:16" s="88" customFormat="1" x14ac:dyDescent="0.2">
      <c r="A8" s="94">
        <v>1</v>
      </c>
      <c r="B8" s="47">
        <v>2</v>
      </c>
      <c r="C8" s="47">
        <v>3</v>
      </c>
      <c r="D8" s="47" t="s">
        <v>37</v>
      </c>
      <c r="E8" s="95">
        <v>4</v>
      </c>
      <c r="F8" s="47">
        <v>5</v>
      </c>
      <c r="G8" s="47">
        <v>6</v>
      </c>
      <c r="H8" s="9"/>
      <c r="I8" s="9"/>
      <c r="J8" s="47">
        <v>7</v>
      </c>
      <c r="K8" s="47">
        <v>8</v>
      </c>
      <c r="L8" s="47" t="s">
        <v>38</v>
      </c>
      <c r="M8" s="47">
        <v>9</v>
      </c>
      <c r="N8" s="47">
        <v>10</v>
      </c>
      <c r="O8" s="47">
        <v>11</v>
      </c>
      <c r="P8" s="93"/>
    </row>
    <row r="9" spans="1:16" s="88" customFormat="1" x14ac:dyDescent="0.2">
      <c r="A9" s="90"/>
      <c r="B9" s="91"/>
      <c r="C9" s="91"/>
      <c r="D9" s="91"/>
      <c r="E9" s="92"/>
      <c r="F9" s="91"/>
      <c r="G9" s="91"/>
      <c r="H9" s="8"/>
      <c r="I9" s="8"/>
      <c r="J9" s="91"/>
      <c r="K9" s="91"/>
      <c r="L9" s="91"/>
      <c r="M9" s="91"/>
      <c r="N9" s="91"/>
      <c r="O9" s="91"/>
    </row>
    <row r="10" spans="1:16" s="83" customFormat="1" ht="15.75" x14ac:dyDescent="0.25">
      <c r="A10" s="10" t="s">
        <v>5</v>
      </c>
      <c r="B10" s="2"/>
      <c r="C10" s="2"/>
      <c r="D10" s="2"/>
      <c r="E10" s="100"/>
    </row>
    <row r="11" spans="1:16" s="88" customFormat="1" ht="13.5" thickBot="1" x14ac:dyDescent="0.25">
      <c r="A11" s="90"/>
      <c r="B11" s="91"/>
      <c r="C11" s="91"/>
      <c r="D11" s="91"/>
      <c r="E11" s="92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6" x14ac:dyDescent="0.2">
      <c r="A12" s="18" t="s">
        <v>6</v>
      </c>
      <c r="B12" s="19" t="s">
        <v>7</v>
      </c>
      <c r="C12" s="21" t="s">
        <v>8</v>
      </c>
      <c r="D12" s="20" t="s">
        <v>9</v>
      </c>
      <c r="E12" s="21" t="s">
        <v>10</v>
      </c>
      <c r="F12" s="149" t="s">
        <v>11</v>
      </c>
      <c r="G12" s="150"/>
      <c r="H12" s="50"/>
      <c r="I12" s="20" t="s">
        <v>12</v>
      </c>
      <c r="J12" s="21" t="s">
        <v>13</v>
      </c>
      <c r="K12" s="20" t="s">
        <v>14</v>
      </c>
      <c r="L12" s="19" t="s">
        <v>15</v>
      </c>
    </row>
    <row r="13" spans="1:16" x14ac:dyDescent="0.2">
      <c r="A13" s="22" t="s">
        <v>16</v>
      </c>
      <c r="B13" s="23" t="s">
        <v>17</v>
      </c>
      <c r="C13" s="25" t="s">
        <v>17</v>
      </c>
      <c r="D13" s="24" t="s">
        <v>18</v>
      </c>
      <c r="E13" s="25" t="s">
        <v>18</v>
      </c>
      <c r="F13" s="151"/>
      <c r="G13" s="152"/>
      <c r="H13" s="48"/>
      <c r="I13" s="24" t="s">
        <v>19</v>
      </c>
      <c r="J13" s="25" t="s">
        <v>20</v>
      </c>
      <c r="K13" s="24" t="s">
        <v>33</v>
      </c>
      <c r="L13" s="23" t="s">
        <v>22</v>
      </c>
    </row>
    <row r="14" spans="1:16" ht="13.5" thickBot="1" x14ac:dyDescent="0.25">
      <c r="A14" s="26"/>
      <c r="B14" s="23"/>
      <c r="C14" s="27"/>
      <c r="D14" s="24" t="s">
        <v>23</v>
      </c>
      <c r="E14" s="25"/>
      <c r="F14" s="153"/>
      <c r="G14" s="154"/>
      <c r="H14" s="48"/>
      <c r="I14" s="24" t="s">
        <v>24</v>
      </c>
      <c r="J14" s="27" t="s">
        <v>23</v>
      </c>
      <c r="K14" s="24" t="s">
        <v>23</v>
      </c>
      <c r="L14" s="23" t="s">
        <v>25</v>
      </c>
    </row>
    <row r="15" spans="1:16" x14ac:dyDescent="0.2">
      <c r="A15" s="52"/>
      <c r="B15" s="69"/>
      <c r="C15" s="81"/>
      <c r="D15" s="71"/>
      <c r="E15" s="70"/>
      <c r="F15" s="159"/>
      <c r="G15" s="160"/>
      <c r="H15" s="49"/>
      <c r="I15" s="71"/>
      <c r="J15" s="81"/>
      <c r="K15" s="71"/>
      <c r="L15" s="63"/>
    </row>
    <row r="16" spans="1:16" ht="13.5" thickBot="1" x14ac:dyDescent="0.25">
      <c r="A16" s="56"/>
      <c r="B16" s="57"/>
      <c r="C16" s="82"/>
      <c r="D16" s="72"/>
      <c r="E16" s="58"/>
      <c r="F16" s="161"/>
      <c r="G16" s="162"/>
      <c r="H16" s="51"/>
      <c r="I16" s="72"/>
      <c r="J16" s="82"/>
      <c r="K16" s="72"/>
      <c r="L16" s="64"/>
    </row>
    <row r="17" spans="1:15" s="88" customFormat="1" x14ac:dyDescent="0.2">
      <c r="A17" s="87"/>
      <c r="F17" s="89"/>
    </row>
    <row r="18" spans="1:15" ht="15.75" x14ac:dyDescent="0.25">
      <c r="A18" s="10" t="s">
        <v>39</v>
      </c>
      <c r="B18" s="2"/>
      <c r="C18" s="2"/>
      <c r="D18" s="2"/>
      <c r="E18" s="2"/>
      <c r="F18" s="38"/>
      <c r="G18" s="2"/>
      <c r="H18" s="2"/>
      <c r="I18" s="2" t="s">
        <v>40</v>
      </c>
      <c r="J18" s="2"/>
      <c r="K18" s="2"/>
      <c r="L18" s="2"/>
      <c r="M18" s="2"/>
      <c r="N18" s="2"/>
      <c r="O18" s="2"/>
    </row>
    <row r="19" spans="1:15" s="88" customFormat="1" ht="13.5" thickBot="1" x14ac:dyDescent="0.25">
      <c r="A19" s="87"/>
      <c r="F19" s="89"/>
    </row>
    <row r="20" spans="1:15" x14ac:dyDescent="0.2">
      <c r="A20" s="18" t="s">
        <v>6</v>
      </c>
      <c r="B20" s="19" t="s">
        <v>7</v>
      </c>
      <c r="C20" s="19" t="s">
        <v>8</v>
      </c>
      <c r="D20" s="20" t="s">
        <v>41</v>
      </c>
      <c r="E20" s="36" t="s">
        <v>28</v>
      </c>
      <c r="F20" s="21" t="s">
        <v>29</v>
      </c>
      <c r="G20" s="19" t="s">
        <v>30</v>
      </c>
      <c r="I20" s="18" t="s">
        <v>6</v>
      </c>
      <c r="J20" s="19" t="s">
        <v>8</v>
      </c>
      <c r="K20" s="19" t="s">
        <v>7</v>
      </c>
      <c r="L20" s="20" t="s">
        <v>41</v>
      </c>
      <c r="M20" s="36" t="s">
        <v>28</v>
      </c>
      <c r="N20" s="21" t="s">
        <v>29</v>
      </c>
      <c r="O20" s="19" t="s">
        <v>31</v>
      </c>
    </row>
    <row r="21" spans="1:15" x14ac:dyDescent="0.2">
      <c r="A21" s="22" t="s">
        <v>16</v>
      </c>
      <c r="B21" s="23" t="s">
        <v>17</v>
      </c>
      <c r="C21" s="23" t="s">
        <v>17</v>
      </c>
      <c r="D21" s="24"/>
      <c r="E21" s="37" t="s">
        <v>32</v>
      </c>
      <c r="F21" s="25" t="s">
        <v>33</v>
      </c>
      <c r="G21" s="23" t="s">
        <v>34</v>
      </c>
      <c r="I21" s="22" t="s">
        <v>16</v>
      </c>
      <c r="J21" s="23" t="s">
        <v>17</v>
      </c>
      <c r="K21" s="23" t="s">
        <v>17</v>
      </c>
      <c r="L21" s="24"/>
      <c r="M21" s="37" t="s">
        <v>32</v>
      </c>
      <c r="N21" s="25" t="s">
        <v>33</v>
      </c>
      <c r="O21" s="23" t="s">
        <v>35</v>
      </c>
    </row>
    <row r="22" spans="1:15" ht="13.5" thickBot="1" x14ac:dyDescent="0.25">
      <c r="A22" s="29"/>
      <c r="B22" s="27"/>
      <c r="C22" s="30"/>
      <c r="D22" s="28" t="s">
        <v>42</v>
      </c>
      <c r="E22" s="39" t="s">
        <v>23</v>
      </c>
      <c r="F22" s="27" t="s">
        <v>23</v>
      </c>
      <c r="G22" s="30" t="s">
        <v>25</v>
      </c>
      <c r="I22" s="30"/>
      <c r="J22" s="24"/>
      <c r="K22" s="23"/>
      <c r="L22" s="24" t="s">
        <v>42</v>
      </c>
      <c r="M22" s="23" t="s">
        <v>23</v>
      </c>
      <c r="N22" s="25" t="s">
        <v>23</v>
      </c>
      <c r="O22" s="23" t="s">
        <v>25</v>
      </c>
    </row>
    <row r="23" spans="1:15" x14ac:dyDescent="0.2">
      <c r="A23" s="59"/>
      <c r="B23" s="60"/>
      <c r="C23" s="60"/>
      <c r="D23" s="60"/>
      <c r="E23" s="73"/>
      <c r="F23" s="78"/>
      <c r="G23" s="78"/>
      <c r="H23" s="143"/>
      <c r="I23" s="59"/>
      <c r="J23" s="52"/>
      <c r="K23" s="53"/>
      <c r="L23" s="53"/>
      <c r="M23" s="53"/>
      <c r="N23" s="144"/>
      <c r="O23" s="146"/>
    </row>
    <row r="24" spans="1:15" x14ac:dyDescent="0.2">
      <c r="A24" s="104"/>
      <c r="B24" s="105" t="s">
        <v>43</v>
      </c>
      <c r="C24" s="105" t="s">
        <v>44</v>
      </c>
      <c r="D24" s="105"/>
      <c r="E24" s="106"/>
      <c r="F24" s="106"/>
      <c r="G24" s="107"/>
      <c r="I24" s="124"/>
      <c r="J24" s="124" t="s">
        <v>44</v>
      </c>
      <c r="K24" s="105" t="s">
        <v>43</v>
      </c>
      <c r="L24" s="105"/>
      <c r="M24" s="119"/>
      <c r="N24" s="119"/>
      <c r="O24" s="145"/>
    </row>
    <row r="25" spans="1:15" x14ac:dyDescent="0.2">
      <c r="A25" s="43" t="s">
        <v>45</v>
      </c>
      <c r="B25" s="108"/>
      <c r="C25" s="108" t="s">
        <v>46</v>
      </c>
      <c r="D25" s="62" t="s">
        <v>47</v>
      </c>
      <c r="E25" s="106">
        <v>161.57</v>
      </c>
      <c r="F25" s="106">
        <v>707535884.05999994</v>
      </c>
      <c r="G25" s="107">
        <f>E25/F25</f>
        <v>2.2835590906410996E-7</v>
      </c>
      <c r="I25" s="126" t="s">
        <v>48</v>
      </c>
      <c r="J25" s="127" t="s">
        <v>49</v>
      </c>
      <c r="K25" s="115"/>
      <c r="L25" s="62" t="s">
        <v>47</v>
      </c>
      <c r="M25" s="117">
        <v>2814679.6899999995</v>
      </c>
      <c r="N25" s="117">
        <f>F28</f>
        <v>707535884.05999994</v>
      </c>
      <c r="O25" s="107">
        <f t="shared" ref="O25:O27" si="0">M25/N25</f>
        <v>3.9781440820340231E-3</v>
      </c>
    </row>
    <row r="26" spans="1:15" x14ac:dyDescent="0.2">
      <c r="A26" s="43" t="s">
        <v>50</v>
      </c>
      <c r="B26" s="108"/>
      <c r="C26" s="108" t="s">
        <v>51</v>
      </c>
      <c r="D26" s="62" t="s">
        <v>47</v>
      </c>
      <c r="E26" s="106">
        <v>67787.399999999994</v>
      </c>
      <c r="F26" s="106">
        <f t="shared" ref="F26" si="1">F25</f>
        <v>707535884.05999994</v>
      </c>
      <c r="G26" s="107">
        <f t="shared" ref="G26" si="2">E26/F26</f>
        <v>9.58077201837745E-5</v>
      </c>
      <c r="I26" s="126" t="s">
        <v>52</v>
      </c>
      <c r="J26" s="127" t="s">
        <v>53</v>
      </c>
      <c r="K26" s="115"/>
      <c r="L26" s="62" t="s">
        <v>47</v>
      </c>
      <c r="M26" s="117">
        <v>12438.18</v>
      </c>
      <c r="N26" s="117">
        <f>N25</f>
        <v>707535884.05999994</v>
      </c>
      <c r="O26" s="107">
        <f t="shared" si="0"/>
        <v>1.757957480350951E-5</v>
      </c>
    </row>
    <row r="27" spans="1:15" s="1" customFormat="1" x14ac:dyDescent="0.2">
      <c r="A27" s="104"/>
      <c r="B27" s="108"/>
      <c r="C27" s="108"/>
      <c r="D27" s="108"/>
      <c r="E27" s="106"/>
      <c r="F27" s="106"/>
      <c r="G27" s="107"/>
      <c r="I27" s="126" t="s">
        <v>54</v>
      </c>
      <c r="J27" s="127" t="s">
        <v>55</v>
      </c>
      <c r="K27" s="115"/>
      <c r="L27" s="62" t="s">
        <v>47</v>
      </c>
      <c r="M27" s="117">
        <v>-5566.7999999999884</v>
      </c>
      <c r="N27" s="117">
        <f>N26</f>
        <v>707535884.05999994</v>
      </c>
      <c r="O27" s="107">
        <f t="shared" si="0"/>
        <v>-7.8678694966768877E-6</v>
      </c>
    </row>
    <row r="28" spans="1:15" x14ac:dyDescent="0.2">
      <c r="A28" s="104"/>
      <c r="B28" s="108"/>
      <c r="C28" s="109"/>
      <c r="D28" s="109"/>
      <c r="E28" s="110">
        <f>SUM(E25:E27)</f>
        <v>67948.97</v>
      </c>
      <c r="F28" s="110">
        <f>F26</f>
        <v>707535884.05999994</v>
      </c>
      <c r="G28" s="111">
        <f>E28/F28</f>
        <v>9.6036076092838627E-5</v>
      </c>
      <c r="I28" s="126" t="s">
        <v>56</v>
      </c>
      <c r="J28" s="126" t="s">
        <v>57</v>
      </c>
      <c r="K28" s="115"/>
      <c r="L28" s="62" t="s">
        <v>47</v>
      </c>
      <c r="M28" s="117">
        <v>0</v>
      </c>
      <c r="N28" s="117">
        <f>N27</f>
        <v>707535884.05999994</v>
      </c>
      <c r="O28" s="107">
        <f>M28/N28</f>
        <v>0</v>
      </c>
    </row>
    <row r="29" spans="1:15" x14ac:dyDescent="0.2">
      <c r="A29" s="104"/>
      <c r="B29" s="108"/>
      <c r="C29" s="112"/>
      <c r="D29" s="112"/>
      <c r="E29" s="106"/>
      <c r="F29" s="106"/>
      <c r="G29" s="113"/>
      <c r="I29" s="126" t="s">
        <v>58</v>
      </c>
      <c r="J29" s="126" t="s">
        <v>59</v>
      </c>
      <c r="K29" s="115"/>
      <c r="L29" s="62" t="s">
        <v>47</v>
      </c>
      <c r="M29" s="117">
        <v>0</v>
      </c>
      <c r="N29" s="117">
        <f>N28</f>
        <v>707535884.05999994</v>
      </c>
      <c r="O29" s="107">
        <f>M29/N29</f>
        <v>0</v>
      </c>
    </row>
    <row r="30" spans="1:15" x14ac:dyDescent="0.2">
      <c r="A30" s="114"/>
      <c r="B30" s="108"/>
      <c r="C30" s="108"/>
      <c r="D30" s="108"/>
      <c r="E30" s="106"/>
      <c r="F30" s="106"/>
      <c r="G30" s="113"/>
      <c r="I30" s="126"/>
      <c r="J30" s="127"/>
      <c r="K30" s="115"/>
      <c r="L30" s="115"/>
      <c r="M30" s="117"/>
      <c r="N30" s="117"/>
      <c r="O30" s="107"/>
    </row>
    <row r="31" spans="1:15" x14ac:dyDescent="0.2">
      <c r="A31" s="104"/>
      <c r="B31" s="105" t="s">
        <v>43</v>
      </c>
      <c r="C31" s="105" t="s">
        <v>44</v>
      </c>
      <c r="D31" s="105"/>
      <c r="E31" s="106"/>
      <c r="F31" s="106"/>
      <c r="G31" s="107"/>
      <c r="I31" s="104"/>
      <c r="J31" s="104"/>
      <c r="K31" s="115"/>
      <c r="L31" s="115"/>
      <c r="M31" s="110">
        <f>SUM(M25:M30)</f>
        <v>2821551.07</v>
      </c>
      <c r="N31" s="110">
        <f>N27</f>
        <v>707535884.05999994</v>
      </c>
      <c r="O31" s="111">
        <f t="shared" ref="O31" si="3">M31/N31</f>
        <v>3.9878557873408559E-3</v>
      </c>
    </row>
    <row r="32" spans="1:15" x14ac:dyDescent="0.2">
      <c r="A32" s="43" t="s">
        <v>60</v>
      </c>
      <c r="B32" s="115"/>
      <c r="C32" s="44" t="s">
        <v>61</v>
      </c>
      <c r="D32" s="62" t="s">
        <v>47</v>
      </c>
      <c r="E32" s="106">
        <v>215267861.30000001</v>
      </c>
      <c r="F32" s="106">
        <f>F28</f>
        <v>707535884.05999994</v>
      </c>
      <c r="G32" s="107">
        <f t="shared" ref="G32:G38" si="4">E32/F32</f>
        <v>0.30425009692051891</v>
      </c>
      <c r="I32" s="104"/>
      <c r="J32" s="104"/>
      <c r="K32" s="115"/>
      <c r="L32" s="115"/>
      <c r="M32" s="117"/>
      <c r="N32" s="117"/>
      <c r="O32" s="107"/>
    </row>
    <row r="33" spans="1:15" x14ac:dyDescent="0.2">
      <c r="A33" s="43" t="s">
        <v>62</v>
      </c>
      <c r="B33" s="115"/>
      <c r="C33" s="115" t="s">
        <v>63</v>
      </c>
      <c r="D33" s="62" t="s">
        <v>47</v>
      </c>
      <c r="E33" s="106">
        <v>46405.100000000006</v>
      </c>
      <c r="F33" s="106">
        <f t="shared" ref="F33:F37" si="5">F32</f>
        <v>707535884.05999994</v>
      </c>
      <c r="G33" s="107">
        <f t="shared" si="4"/>
        <v>6.558692081271852E-5</v>
      </c>
      <c r="I33" s="104"/>
      <c r="J33" s="104"/>
      <c r="K33" s="115"/>
      <c r="L33" s="115"/>
      <c r="M33" s="110"/>
      <c r="N33" s="106"/>
      <c r="O33" s="128"/>
    </row>
    <row r="34" spans="1:15" x14ac:dyDescent="0.2">
      <c r="A34" s="43" t="s">
        <v>64</v>
      </c>
      <c r="B34" s="115"/>
      <c r="C34" s="115" t="s">
        <v>65</v>
      </c>
      <c r="D34" s="62" t="s">
        <v>47</v>
      </c>
      <c r="E34" s="106">
        <v>218.2</v>
      </c>
      <c r="F34" s="106">
        <f t="shared" si="5"/>
        <v>707535884.05999994</v>
      </c>
      <c r="G34" s="107">
        <f t="shared" si="4"/>
        <v>3.0839425238465554E-7</v>
      </c>
      <c r="I34" s="124"/>
      <c r="J34" s="124"/>
      <c r="K34" s="105"/>
      <c r="L34" s="105"/>
      <c r="M34" s="129"/>
      <c r="N34" s="129"/>
      <c r="O34" s="113"/>
    </row>
    <row r="35" spans="1:15" x14ac:dyDescent="0.2">
      <c r="A35" s="43" t="s">
        <v>66</v>
      </c>
      <c r="B35" s="115"/>
      <c r="C35" s="115" t="s">
        <v>67</v>
      </c>
      <c r="D35" s="62" t="s">
        <v>47</v>
      </c>
      <c r="E35" s="106">
        <v>16984</v>
      </c>
      <c r="F35" s="106">
        <f t="shared" si="5"/>
        <v>707535884.05999994</v>
      </c>
      <c r="G35" s="107">
        <f t="shared" si="4"/>
        <v>2.4004436216778139E-5</v>
      </c>
      <c r="I35" s="124"/>
      <c r="J35" s="124" t="s">
        <v>68</v>
      </c>
      <c r="K35" s="105" t="s">
        <v>43</v>
      </c>
      <c r="L35" s="105"/>
      <c r="M35" s="119"/>
      <c r="N35" s="119"/>
      <c r="O35" s="125"/>
    </row>
    <row r="36" spans="1:15" x14ac:dyDescent="0.2">
      <c r="A36" s="43" t="s">
        <v>69</v>
      </c>
      <c r="B36" s="115"/>
      <c r="C36" s="115" t="s">
        <v>70</v>
      </c>
      <c r="D36" s="62" t="s">
        <v>47</v>
      </c>
      <c r="E36" s="106">
        <v>83822.2</v>
      </c>
      <c r="F36" s="106">
        <f t="shared" si="5"/>
        <v>707535884.05999994</v>
      </c>
      <c r="G36" s="107">
        <f t="shared" si="4"/>
        <v>1.1847059900200308E-4</v>
      </c>
      <c r="I36" s="126" t="s">
        <v>71</v>
      </c>
      <c r="J36" s="127" t="s">
        <v>72</v>
      </c>
      <c r="K36" s="44"/>
      <c r="L36" s="62" t="s">
        <v>47</v>
      </c>
      <c r="M36" s="117">
        <v>430600.22</v>
      </c>
      <c r="N36" s="106">
        <f>F53</f>
        <v>17616394</v>
      </c>
      <c r="O36" s="107">
        <f>M36/N36</f>
        <v>2.4443153349090623E-2</v>
      </c>
    </row>
    <row r="37" spans="1:15" x14ac:dyDescent="0.2">
      <c r="A37" s="43" t="s">
        <v>73</v>
      </c>
      <c r="B37" s="115"/>
      <c r="C37" s="44" t="s">
        <v>74</v>
      </c>
      <c r="D37" s="62" t="s">
        <v>47</v>
      </c>
      <c r="E37" s="106">
        <v>341039.1100000001</v>
      </c>
      <c r="F37" s="106">
        <f t="shared" si="5"/>
        <v>707535884.05999994</v>
      </c>
      <c r="G37" s="107">
        <f t="shared" si="4"/>
        <v>4.820096304416972E-4</v>
      </c>
      <c r="I37" s="126" t="s">
        <v>75</v>
      </c>
      <c r="J37" s="127" t="s">
        <v>76</v>
      </c>
      <c r="K37" s="65"/>
      <c r="L37" s="62" t="s">
        <v>47</v>
      </c>
      <c r="M37" s="117">
        <v>38004</v>
      </c>
      <c r="N37" s="106">
        <f>N36</f>
        <v>17616394</v>
      </c>
      <c r="O37" s="107">
        <f t="shared" ref="O37:O40" si="6">M37/N37</f>
        <v>2.157308697795928E-3</v>
      </c>
    </row>
    <row r="38" spans="1:15" x14ac:dyDescent="0.2">
      <c r="A38" s="43" t="s">
        <v>77</v>
      </c>
      <c r="B38" s="115"/>
      <c r="C38" s="115" t="s">
        <v>78</v>
      </c>
      <c r="D38" s="62" t="s">
        <v>47</v>
      </c>
      <c r="E38" s="106">
        <v>79845.299999999988</v>
      </c>
      <c r="F38" s="106">
        <f>F37</f>
        <v>707535884.05999994</v>
      </c>
      <c r="G38" s="107">
        <f t="shared" si="4"/>
        <v>1.1284982401433791E-4</v>
      </c>
      <c r="I38" s="126" t="s">
        <v>79</v>
      </c>
      <c r="J38" s="127" t="s">
        <v>80</v>
      </c>
      <c r="K38" s="44"/>
      <c r="L38" s="62" t="s">
        <v>47</v>
      </c>
      <c r="M38" s="117">
        <v>137385.70000000001</v>
      </c>
      <c r="N38" s="106">
        <f t="shared" ref="N38:N42" si="7">N37</f>
        <v>17616394</v>
      </c>
      <c r="O38" s="107">
        <f t="shared" si="6"/>
        <v>7.7987413315119998E-3</v>
      </c>
    </row>
    <row r="39" spans="1:15" x14ac:dyDescent="0.2">
      <c r="A39" s="116"/>
      <c r="B39" s="115"/>
      <c r="C39" s="115"/>
      <c r="D39" s="115"/>
      <c r="E39" s="117"/>
      <c r="F39" s="106"/>
      <c r="G39" s="107"/>
      <c r="I39" s="126" t="s">
        <v>81</v>
      </c>
      <c r="J39" s="127" t="s">
        <v>82</v>
      </c>
      <c r="K39" s="44"/>
      <c r="L39" s="62" t="s">
        <v>47</v>
      </c>
      <c r="M39" s="117">
        <v>2652888.4000000013</v>
      </c>
      <c r="N39" s="106">
        <f t="shared" si="7"/>
        <v>17616394</v>
      </c>
      <c r="O39" s="107">
        <f t="shared" si="6"/>
        <v>0.15059202240821823</v>
      </c>
    </row>
    <row r="40" spans="1:15" x14ac:dyDescent="0.2">
      <c r="A40" s="116"/>
      <c r="B40" s="115"/>
      <c r="C40" s="115"/>
      <c r="D40" s="115"/>
      <c r="E40" s="110">
        <f>SUM(E32:E39)</f>
        <v>215836175.21000001</v>
      </c>
      <c r="F40" s="110">
        <f>F38</f>
        <v>707535884.05999994</v>
      </c>
      <c r="G40" s="111">
        <f t="shared" ref="G40" si="8">E40/F40</f>
        <v>0.30505332672525881</v>
      </c>
      <c r="I40" s="126" t="s">
        <v>83</v>
      </c>
      <c r="J40" s="127" t="s">
        <v>84</v>
      </c>
      <c r="K40" s="44"/>
      <c r="L40" s="62" t="s">
        <v>47</v>
      </c>
      <c r="M40" s="117">
        <v>573051.36999999988</v>
      </c>
      <c r="N40" s="106">
        <f t="shared" si="7"/>
        <v>17616394</v>
      </c>
      <c r="O40" s="107">
        <f t="shared" si="6"/>
        <v>3.252943650102285E-2</v>
      </c>
    </row>
    <row r="41" spans="1:15" x14ac:dyDescent="0.2">
      <c r="A41" s="116"/>
      <c r="B41" s="115"/>
      <c r="C41" s="115"/>
      <c r="D41" s="115"/>
      <c r="E41" s="117"/>
      <c r="F41" s="106"/>
      <c r="G41" s="107"/>
      <c r="I41" s="126" t="s">
        <v>85</v>
      </c>
      <c r="J41" s="127" t="s">
        <v>86</v>
      </c>
      <c r="K41" s="44"/>
      <c r="L41" s="62" t="s">
        <v>47</v>
      </c>
      <c r="M41" s="117">
        <v>0</v>
      </c>
      <c r="N41" s="106">
        <f>N40</f>
        <v>17616394</v>
      </c>
      <c r="O41" s="107">
        <f>M41/N41</f>
        <v>0</v>
      </c>
    </row>
    <row r="42" spans="1:15" x14ac:dyDescent="0.2">
      <c r="A42" s="116"/>
      <c r="B42" s="115"/>
      <c r="C42" s="115"/>
      <c r="D42" s="115"/>
      <c r="E42" s="117"/>
      <c r="F42" s="106"/>
      <c r="G42" s="107"/>
      <c r="I42" s="126" t="s">
        <v>87</v>
      </c>
      <c r="J42" s="126" t="s">
        <v>88</v>
      </c>
      <c r="K42" s="44"/>
      <c r="L42" s="62" t="s">
        <v>47</v>
      </c>
      <c r="M42" s="117">
        <v>25000</v>
      </c>
      <c r="N42" s="106">
        <f t="shared" si="7"/>
        <v>17616394</v>
      </c>
      <c r="O42" s="107">
        <f>M42/N42</f>
        <v>1.4191326556388328E-3</v>
      </c>
    </row>
    <row r="43" spans="1:15" x14ac:dyDescent="0.2">
      <c r="A43" s="116"/>
      <c r="B43" s="118" t="s">
        <v>43</v>
      </c>
      <c r="C43" s="105" t="s">
        <v>68</v>
      </c>
      <c r="D43" s="105"/>
      <c r="E43" s="117"/>
      <c r="F43" s="106"/>
      <c r="G43" s="107"/>
      <c r="I43" s="126" t="s">
        <v>89</v>
      </c>
      <c r="J43" s="104" t="s">
        <v>90</v>
      </c>
      <c r="K43" s="115"/>
      <c r="L43" s="115" t="s">
        <v>47</v>
      </c>
      <c r="M43" s="117">
        <v>750</v>
      </c>
      <c r="N43" s="106">
        <f>N42</f>
        <v>17616394</v>
      </c>
      <c r="O43" s="107">
        <f>M43/N43</f>
        <v>4.2573979669164985E-5</v>
      </c>
    </row>
    <row r="44" spans="1:15" x14ac:dyDescent="0.2">
      <c r="A44" s="46" t="s">
        <v>91</v>
      </c>
      <c r="B44" s="115"/>
      <c r="C44" s="115" t="s">
        <v>92</v>
      </c>
      <c r="D44" s="62" t="s">
        <v>47</v>
      </c>
      <c r="E44" s="106">
        <v>198547.4000000002</v>
      </c>
      <c r="F44" s="106">
        <v>17616394</v>
      </c>
      <c r="G44" s="107">
        <f t="shared" ref="G44:G50" si="9">E44/F44</f>
        <v>1.1270603961287434E-2</v>
      </c>
      <c r="I44" s="104" t="s">
        <v>93</v>
      </c>
      <c r="J44" s="104" t="s">
        <v>94</v>
      </c>
      <c r="K44" s="115"/>
      <c r="L44" s="115" t="s">
        <v>47</v>
      </c>
      <c r="M44" s="117">
        <v>32448.75</v>
      </c>
      <c r="N44" s="106">
        <f>N43</f>
        <v>17616394</v>
      </c>
      <c r="O44" s="107">
        <f>M44/N44</f>
        <v>1.8419632303864231E-3</v>
      </c>
    </row>
    <row r="45" spans="1:15" x14ac:dyDescent="0.2">
      <c r="A45" s="46" t="s">
        <v>95</v>
      </c>
      <c r="B45" s="115"/>
      <c r="C45" s="119" t="s">
        <v>96</v>
      </c>
      <c r="D45" s="62" t="s">
        <v>47</v>
      </c>
      <c r="E45" s="106">
        <v>1079588.6899999995</v>
      </c>
      <c r="F45" s="106">
        <f>F44</f>
        <v>17616394</v>
      </c>
      <c r="G45" s="107">
        <f t="shared" si="9"/>
        <v>6.1283182585493916E-2</v>
      </c>
      <c r="I45" s="104"/>
      <c r="J45" s="104"/>
      <c r="K45" s="115"/>
      <c r="L45" s="115"/>
      <c r="M45" s="117"/>
      <c r="N45" s="106"/>
      <c r="O45" s="107"/>
    </row>
    <row r="46" spans="1:15" x14ac:dyDescent="0.2">
      <c r="A46" s="46" t="s">
        <v>97</v>
      </c>
      <c r="B46" s="115"/>
      <c r="C46" s="119" t="s">
        <v>98</v>
      </c>
      <c r="D46" s="62" t="s">
        <v>47</v>
      </c>
      <c r="E46" s="106">
        <v>192079.17</v>
      </c>
      <c r="F46" s="106">
        <f t="shared" ref="F46:F51" si="10">F45</f>
        <v>17616394</v>
      </c>
      <c r="G46" s="107">
        <f t="shared" si="9"/>
        <v>1.0903432904600113E-2</v>
      </c>
      <c r="I46" s="104"/>
      <c r="J46" s="104"/>
      <c r="K46" s="115"/>
      <c r="L46" s="108"/>
      <c r="M46" s="121">
        <f>SUM(M36:M44)</f>
        <v>3890128.4400000013</v>
      </c>
      <c r="N46" s="110">
        <f>N37</f>
        <v>17616394</v>
      </c>
      <c r="O46" s="111">
        <f t="shared" ref="O46" si="11">M46/N46</f>
        <v>0.22082433215333408</v>
      </c>
    </row>
    <row r="47" spans="1:15" x14ac:dyDescent="0.2">
      <c r="A47" s="46" t="s">
        <v>99</v>
      </c>
      <c r="B47" s="115"/>
      <c r="C47" s="119" t="s">
        <v>100</v>
      </c>
      <c r="D47" s="62" t="s">
        <v>47</v>
      </c>
      <c r="E47" s="106">
        <v>309685.43</v>
      </c>
      <c r="F47" s="106">
        <f t="shared" si="10"/>
        <v>17616394</v>
      </c>
      <c r="G47" s="107">
        <f t="shared" si="9"/>
        <v>1.7579388267542153E-2</v>
      </c>
      <c r="I47" s="104"/>
      <c r="J47" s="124" t="s">
        <v>101</v>
      </c>
      <c r="K47" s="110"/>
      <c r="L47" s="121"/>
      <c r="M47" s="121"/>
      <c r="N47" s="121"/>
      <c r="O47" s="130"/>
    </row>
    <row r="48" spans="1:15" x14ac:dyDescent="0.2">
      <c r="A48" s="46" t="s">
        <v>102</v>
      </c>
      <c r="B48" s="115"/>
      <c r="C48" s="119" t="s">
        <v>103</v>
      </c>
      <c r="D48" s="62" t="s">
        <v>47</v>
      </c>
      <c r="E48" s="106">
        <v>504154.3899999999</v>
      </c>
      <c r="F48" s="106">
        <f t="shared" si="10"/>
        <v>17616394</v>
      </c>
      <c r="G48" s="107">
        <f t="shared" si="9"/>
        <v>2.8618478333307027E-2</v>
      </c>
      <c r="I48" s="43" t="s">
        <v>104</v>
      </c>
      <c r="J48" s="126" t="s">
        <v>105</v>
      </c>
      <c r="K48" s="110"/>
      <c r="L48" s="62" t="s">
        <v>47</v>
      </c>
      <c r="M48" s="106">
        <v>0</v>
      </c>
      <c r="N48" s="106">
        <v>1293416.2399999998</v>
      </c>
      <c r="O48" s="107">
        <f t="shared" ref="O48" si="12">M48/N48</f>
        <v>0</v>
      </c>
    </row>
    <row r="49" spans="1:15" x14ac:dyDescent="0.2">
      <c r="A49" s="46" t="s">
        <v>106</v>
      </c>
      <c r="B49" s="115"/>
      <c r="C49" s="119" t="s">
        <v>107</v>
      </c>
      <c r="D49" s="62" t="s">
        <v>47</v>
      </c>
      <c r="E49" s="106">
        <v>322716</v>
      </c>
      <c r="F49" s="106">
        <f t="shared" si="10"/>
        <v>17616394</v>
      </c>
      <c r="G49" s="107">
        <f t="shared" si="9"/>
        <v>1.8319072563885663E-2</v>
      </c>
      <c r="I49" s="43" t="s">
        <v>108</v>
      </c>
      <c r="J49" s="126" t="s">
        <v>109</v>
      </c>
      <c r="K49" s="110"/>
      <c r="L49" s="62" t="s">
        <v>47</v>
      </c>
      <c r="M49" s="106">
        <v>1292733.4700000002</v>
      </c>
      <c r="N49" s="120">
        <f>N48</f>
        <v>1293416.2399999998</v>
      </c>
      <c r="O49" s="107">
        <f>M49/N49</f>
        <v>0.99947211889035847</v>
      </c>
    </row>
    <row r="50" spans="1:15" x14ac:dyDescent="0.2">
      <c r="A50" s="46" t="s">
        <v>110</v>
      </c>
      <c r="B50" s="115"/>
      <c r="C50" s="119" t="s">
        <v>111</v>
      </c>
      <c r="D50" s="62" t="s">
        <v>47</v>
      </c>
      <c r="E50" s="106">
        <v>366146.04</v>
      </c>
      <c r="F50" s="106">
        <f t="shared" si="10"/>
        <v>17616394</v>
      </c>
      <c r="G50" s="107">
        <f t="shared" si="9"/>
        <v>2.0784392083873691E-2</v>
      </c>
      <c r="I50" s="104" t="s">
        <v>112</v>
      </c>
      <c r="J50" s="126" t="s">
        <v>113</v>
      </c>
      <c r="K50" s="115"/>
      <c r="L50" s="62" t="s">
        <v>47</v>
      </c>
      <c r="M50" s="106">
        <v>565.59</v>
      </c>
      <c r="N50" s="106">
        <f>N49</f>
        <v>1293416.2399999998</v>
      </c>
      <c r="O50" s="107">
        <f>M50/N50</f>
        <v>4.3728382442453337E-4</v>
      </c>
    </row>
    <row r="51" spans="1:15" x14ac:dyDescent="0.2">
      <c r="A51" s="116" t="s">
        <v>114</v>
      </c>
      <c r="B51" s="115"/>
      <c r="C51" s="115" t="s">
        <v>115</v>
      </c>
      <c r="D51" s="62" t="s">
        <v>47</v>
      </c>
      <c r="E51" s="120">
        <v>371292</v>
      </c>
      <c r="F51" s="106">
        <f t="shared" si="10"/>
        <v>17616394</v>
      </c>
      <c r="G51" s="107">
        <f t="shared" ref="G51" si="13">E51/F51</f>
        <v>2.1076504079098141E-2</v>
      </c>
      <c r="I51" s="104"/>
      <c r="J51" s="104"/>
      <c r="K51" s="115"/>
      <c r="L51" s="115"/>
      <c r="M51" s="106"/>
      <c r="N51" s="106"/>
      <c r="O51" s="107"/>
    </row>
    <row r="52" spans="1:15" x14ac:dyDescent="0.2">
      <c r="A52" s="116"/>
      <c r="B52" s="115"/>
      <c r="C52" s="115"/>
      <c r="D52" s="108"/>
      <c r="E52" s="120"/>
      <c r="F52" s="106"/>
      <c r="G52" s="107"/>
      <c r="I52" s="104"/>
      <c r="J52" s="104"/>
      <c r="K52" s="115"/>
      <c r="L52" s="115"/>
      <c r="M52" s="106"/>
      <c r="N52" s="106"/>
      <c r="O52" s="107"/>
    </row>
    <row r="53" spans="1:15" x14ac:dyDescent="0.2">
      <c r="A53" s="116"/>
      <c r="B53" s="115"/>
      <c r="C53" s="115"/>
      <c r="D53" s="115"/>
      <c r="E53" s="110">
        <f>SUM(E44:E51)</f>
        <v>3344209.1199999992</v>
      </c>
      <c r="F53" s="110">
        <f>F50</f>
        <v>17616394</v>
      </c>
      <c r="G53" s="111">
        <f t="shared" ref="G53" si="14">E53/F53</f>
        <v>0.1898350547790881</v>
      </c>
      <c r="I53" s="104"/>
      <c r="J53" s="104"/>
      <c r="K53" s="115"/>
      <c r="L53" s="115"/>
      <c r="M53" s="110">
        <f>SUM(M48:M50)</f>
        <v>1293299.0600000003</v>
      </c>
      <c r="N53" s="110">
        <f>N49</f>
        <v>1293416.2399999998</v>
      </c>
      <c r="O53" s="111">
        <f>M53/N53</f>
        <v>0.99990940271478312</v>
      </c>
    </row>
    <row r="54" spans="1:15" x14ac:dyDescent="0.2">
      <c r="A54" s="116"/>
      <c r="B54" s="115"/>
      <c r="C54" s="115"/>
      <c r="D54" s="115"/>
      <c r="E54" s="110"/>
      <c r="F54" s="121"/>
      <c r="G54" s="111"/>
    </row>
    <row r="55" spans="1:15" x14ac:dyDescent="0.2">
      <c r="A55" s="116"/>
      <c r="B55" s="115"/>
      <c r="C55" s="115"/>
      <c r="D55" s="115"/>
      <c r="E55" s="110"/>
      <c r="F55" s="121"/>
      <c r="G55" s="111"/>
    </row>
    <row r="56" spans="1:15" x14ac:dyDescent="0.2">
      <c r="A56" s="116"/>
      <c r="B56" s="105"/>
      <c r="C56" s="115"/>
      <c r="D56" s="115"/>
      <c r="E56" s="117"/>
      <c r="F56" s="120"/>
      <c r="G56" s="107"/>
    </row>
    <row r="57" spans="1:15" x14ac:dyDescent="0.2">
      <c r="A57" s="46"/>
      <c r="B57" s="115"/>
      <c r="C57" s="115"/>
      <c r="D57" s="62"/>
      <c r="E57" s="117"/>
      <c r="F57" s="120"/>
      <c r="G57" s="107"/>
    </row>
    <row r="58" spans="1:15" x14ac:dyDescent="0.2">
      <c r="A58" s="46"/>
      <c r="B58" s="115"/>
      <c r="C58" s="115"/>
      <c r="D58" s="62"/>
      <c r="E58" s="117"/>
      <c r="F58" s="120"/>
      <c r="G58" s="107"/>
    </row>
    <row r="59" spans="1:15" x14ac:dyDescent="0.2">
      <c r="A59" s="46"/>
      <c r="B59" s="115"/>
      <c r="C59" s="115"/>
      <c r="D59" s="62"/>
      <c r="E59" s="117"/>
      <c r="F59" s="120"/>
      <c r="G59" s="107"/>
    </row>
    <row r="60" spans="1:15" x14ac:dyDescent="0.2">
      <c r="A60" s="46"/>
      <c r="B60" s="115"/>
      <c r="C60" s="115"/>
      <c r="D60" s="62"/>
      <c r="E60" s="117"/>
      <c r="F60" s="120"/>
      <c r="G60" s="107"/>
    </row>
    <row r="61" spans="1:15" x14ac:dyDescent="0.2">
      <c r="A61" s="46"/>
      <c r="B61" s="115"/>
      <c r="C61" s="115"/>
      <c r="D61" s="62"/>
      <c r="E61" s="117"/>
      <c r="F61" s="120"/>
      <c r="G61" s="107"/>
    </row>
    <row r="62" spans="1:15" x14ac:dyDescent="0.2">
      <c r="A62" s="46"/>
      <c r="B62" s="115"/>
      <c r="C62" s="115"/>
      <c r="D62" s="62"/>
      <c r="E62" s="106"/>
      <c r="F62" s="120"/>
      <c r="G62" s="122"/>
    </row>
    <row r="63" spans="1:15" x14ac:dyDescent="0.2">
      <c r="A63" s="46"/>
      <c r="B63" s="115"/>
      <c r="C63" s="115"/>
      <c r="D63" s="62"/>
      <c r="E63" s="106"/>
      <c r="F63" s="120"/>
      <c r="G63" s="122"/>
    </row>
    <row r="64" spans="1:15" x14ac:dyDescent="0.2">
      <c r="A64" s="116"/>
      <c r="B64" s="108"/>
      <c r="C64" s="108"/>
      <c r="D64" s="108"/>
      <c r="E64" s="120"/>
      <c r="F64" s="106"/>
      <c r="G64" s="122"/>
    </row>
    <row r="65" spans="1:7" x14ac:dyDescent="0.2">
      <c r="A65" s="116"/>
      <c r="B65" s="123"/>
      <c r="C65" s="123"/>
      <c r="D65" s="123"/>
      <c r="E65" s="121"/>
      <c r="F65" s="110"/>
      <c r="G65" s="111"/>
    </row>
    <row r="66" spans="1:7" x14ac:dyDescent="0.2">
      <c r="A66" s="46"/>
      <c r="B66" s="44"/>
      <c r="C66" s="44"/>
      <c r="D66" s="44"/>
      <c r="E66" s="80"/>
      <c r="F66" s="80"/>
      <c r="G66" s="61"/>
    </row>
    <row r="67" spans="1:7" x14ac:dyDescent="0.2">
      <c r="A67" s="46"/>
      <c r="B67" s="44"/>
      <c r="C67" s="44"/>
      <c r="D67" s="44"/>
      <c r="E67" s="80"/>
      <c r="F67" s="80"/>
      <c r="G67" s="61"/>
    </row>
    <row r="68" spans="1:7" x14ac:dyDescent="0.2">
      <c r="A68" s="46"/>
      <c r="B68" s="44"/>
      <c r="C68" s="44"/>
      <c r="D68" s="44"/>
      <c r="E68" s="80"/>
      <c r="F68" s="80"/>
      <c r="G68" s="61"/>
    </row>
    <row r="69" spans="1:7" x14ac:dyDescent="0.2">
      <c r="A69" s="46"/>
      <c r="B69" s="44"/>
      <c r="C69" s="44"/>
      <c r="D69" s="44"/>
      <c r="E69" s="80"/>
      <c r="F69" s="80"/>
      <c r="G69" s="61"/>
    </row>
    <row r="70" spans="1:7" x14ac:dyDescent="0.2">
      <c r="A70" s="46"/>
      <c r="B70" s="44"/>
      <c r="C70" s="44"/>
      <c r="D70" s="44"/>
      <c r="E70" s="80"/>
      <c r="F70" s="80"/>
      <c r="G70" s="61"/>
    </row>
    <row r="71" spans="1:7" x14ac:dyDescent="0.2">
      <c r="A71" s="46"/>
      <c r="B71" s="44"/>
      <c r="C71" s="44"/>
      <c r="D71" s="44"/>
      <c r="E71" s="80"/>
      <c r="F71" s="80"/>
      <c r="G71" s="61"/>
    </row>
    <row r="72" spans="1:7" ht="13.5" thickBot="1" x14ac:dyDescent="0.25">
      <c r="A72" s="131"/>
      <c r="B72" s="132"/>
      <c r="C72" s="132"/>
      <c r="D72" s="132"/>
      <c r="E72" s="133"/>
      <c r="F72" s="133"/>
      <c r="G72" s="134"/>
    </row>
    <row r="73" spans="1:7" ht="13.5" thickTop="1" x14ac:dyDescent="0.2">
      <c r="E73" s="33"/>
      <c r="F73"/>
    </row>
    <row r="74" spans="1:7" x14ac:dyDescent="0.2">
      <c r="A74" s="147"/>
      <c r="E74" s="33"/>
      <c r="F74"/>
    </row>
    <row r="75" spans="1:7" x14ac:dyDescent="0.2">
      <c r="E75" s="33"/>
      <c r="F75"/>
    </row>
    <row r="76" spans="1:7" x14ac:dyDescent="0.2">
      <c r="E76" s="33"/>
      <c r="F76"/>
    </row>
    <row r="77" spans="1:7" x14ac:dyDescent="0.2">
      <c r="E77" s="33"/>
      <c r="F77"/>
    </row>
    <row r="78" spans="1:7" x14ac:dyDescent="0.2">
      <c r="E78" s="33"/>
      <c r="F78"/>
    </row>
    <row r="79" spans="1:7" x14ac:dyDescent="0.2">
      <c r="E79" s="33"/>
      <c r="F79"/>
    </row>
    <row r="80" spans="1:7" x14ac:dyDescent="0.2">
      <c r="E80" s="33"/>
      <c r="F80"/>
    </row>
    <row r="81" spans="5:6" x14ac:dyDescent="0.2">
      <c r="E81" s="33"/>
      <c r="F81"/>
    </row>
    <row r="82" spans="5:6" x14ac:dyDescent="0.2">
      <c r="E82" s="33"/>
      <c r="F82"/>
    </row>
    <row r="83" spans="5:6" x14ac:dyDescent="0.2">
      <c r="E83" s="33"/>
      <c r="F83"/>
    </row>
    <row r="84" spans="5:6" x14ac:dyDescent="0.2">
      <c r="E84" s="33"/>
      <c r="F84"/>
    </row>
    <row r="85" spans="5:6" x14ac:dyDescent="0.2">
      <c r="E85" s="33"/>
      <c r="F85"/>
    </row>
    <row r="86" spans="5:6" x14ac:dyDescent="0.2">
      <c r="E86" s="33"/>
      <c r="F86"/>
    </row>
    <row r="87" spans="5:6" x14ac:dyDescent="0.2">
      <c r="E87" s="33"/>
      <c r="F87"/>
    </row>
    <row r="88" spans="5:6" x14ac:dyDescent="0.2">
      <c r="E88" s="33"/>
      <c r="F88"/>
    </row>
    <row r="89" spans="5:6" x14ac:dyDescent="0.2">
      <c r="E89" s="33"/>
      <c r="F89"/>
    </row>
    <row r="90" spans="5:6" x14ac:dyDescent="0.2">
      <c r="E90" s="33"/>
      <c r="F90"/>
    </row>
    <row r="91" spans="5:6" x14ac:dyDescent="0.2">
      <c r="E91" s="33"/>
      <c r="F91"/>
    </row>
    <row r="92" spans="5:6" x14ac:dyDescent="0.2">
      <c r="E92" s="33"/>
      <c r="F92"/>
    </row>
    <row r="93" spans="5:6" x14ac:dyDescent="0.2">
      <c r="E93" s="33"/>
      <c r="F93"/>
    </row>
    <row r="118" spans="9:10" x14ac:dyDescent="0.2">
      <c r="I118" s="40"/>
      <c r="J118" s="40"/>
    </row>
    <row r="119" spans="9:10" x14ac:dyDescent="0.2">
      <c r="I119" s="40"/>
      <c r="J119" s="40"/>
    </row>
  </sheetData>
  <mergeCells count="5">
    <mergeCell ref="F15:G15"/>
    <mergeCell ref="F16:G16"/>
    <mergeCell ref="F12:G12"/>
    <mergeCell ref="F13:G13"/>
    <mergeCell ref="F14:G14"/>
  </mergeCells>
  <phoneticPr fontId="0" type="noConversion"/>
  <pageMargins left="0.39370078740157483" right="0.39370078740157483" top="0.19685039370078741" bottom="0.19685039370078741" header="0.51181102362204722" footer="0.51181102362204722"/>
  <pageSetup paperSize="8" scale="62" orientation="landscape" r:id="rId1"/>
  <headerFooter alignWithMargins="0">
    <oddFooter>&amp;L&amp;1#&amp;"Arial"&amp;11&amp;K000000SW Internal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d060c0f9bea57fee1eb901fb80181251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5ddd18505cf7328d30431c3c1b31a951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6E2EBA4-415F-4341-8DF3-39755F3A8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2CC02-7262-4C5D-ABAD-29728B0DDEA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dfc5cf3b-63a0-41eb-9e2d-d2b6491b4379"/>
    <ds:schemaRef ds:uri="http://www.w3.org/XML/1998/namespace"/>
    <ds:schemaRef ds:uri="717ab7f6-fd44-4bc6-8ec0-b60b0dae7a6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310D54-58F1-4CB6-8C7A-3F9672AAC4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05EB2D-1FEF-4B18-8F03-8C88D6798AD8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N1</vt:lpstr>
      <vt:lpstr>Table N2</vt:lpstr>
      <vt:lpstr>'Table N1'!Print_Area</vt:lpstr>
      <vt:lpstr>'Table N2'!Print_Area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2025-11-20T15:57:14Z</dcterms:created>
  <dcterms:modified xsi:type="dcterms:W3CDTF">2025-11-26T10:49:25Z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Order">
    <vt:r8>2421900</vt:r8>
  </property>
  <property fmtid="{D5CDD505-2E9C-101B-9397-08002B2CF9AE}" pid="4" name="Data_x0020_Area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da2a8f13-00dc-4af0-a9f3-6ee954b2604b_Application">
    <vt:lpwstr>Microsoft Azure Information Protection</vt:lpwstr>
  </property>
  <property fmtid="{D5CDD505-2E9C-101B-9397-08002B2CF9AE}" pid="7" name="MSIP_Label_da2a8f13-00dc-4af0-a9f3-6ee954b2604b_SiteId">
    <vt:lpwstr>f90bd2e7-b5c0-4b25-9e27-226ff8b6c17b</vt:lpwstr>
  </property>
  <property fmtid="{D5CDD505-2E9C-101B-9397-08002B2CF9AE}" pid="8" name="MediaServiceImageTags">
    <vt:lpwstr/>
  </property>
  <property fmtid="{D5CDD505-2E9C-101B-9397-08002B2CF9AE}" pid="9" name="ContentTypeId">
    <vt:lpwstr>0x0101000673E8A027AD84478D085E8578848EF7</vt:lpwstr>
  </property>
  <property fmtid="{D5CDD505-2E9C-101B-9397-08002B2CF9AE}" pid="10" name="MSIP_Label_058726ee-aa22-4015-a145-38c9c7d44652_Method">
    <vt:lpwstr>Standard</vt:lpwstr>
  </property>
  <property fmtid="{D5CDD505-2E9C-101B-9397-08002B2CF9AE}" pid="11" name="MSIP_Label_058726ee-aa22-4015-a145-38c9c7d44652_SiteId">
    <vt:lpwstr>f90bd2e7-b5c0-4b25-9e27-226ff8b6c17b</vt:lpwstr>
  </property>
  <property fmtid="{D5CDD505-2E9C-101B-9397-08002B2CF9AE}" pid="12" name="MSIP_Label_da2a8f13-00dc-4af0-a9f3-6ee954b2604b_Name">
    <vt:lpwstr>SW Internal</vt:lpwstr>
  </property>
  <property fmtid="{D5CDD505-2E9C-101B-9397-08002B2CF9AE}" pid="13" name="_dlc_DocIdItemGuid">
    <vt:lpwstr>fd00d1d4-5ed0-430d-89f9-8b4b02647406</vt:lpwstr>
  </property>
  <property fmtid="{D5CDD505-2E9C-101B-9397-08002B2CF9AE}" pid="14" name="Financial Year">
    <vt:lpwstr/>
  </property>
  <property fmtid="{D5CDD505-2E9C-101B-9397-08002B2CF9AE}" pid="15" name="MSIP_Label_058726ee-aa22-4015-a145-38c9c7d44652_SetDate">
    <vt:lpwstr>2021-06-08T14:40:05Z</vt:lpwstr>
  </property>
  <property fmtid="{D5CDD505-2E9C-101B-9397-08002B2CF9AE}" pid="16" name="MSIP_Label_da2a8f13-00dc-4af0-a9f3-6ee954b2604b_SetDate">
    <vt:lpwstr>2020-03-05T00:26:48.8865420Z</vt:lpwstr>
  </property>
  <property fmtid="{D5CDD505-2E9C-101B-9397-08002B2CF9AE}" pid="17" name="MSIP_Label_058726ee-aa22-4015-a145-38c9c7d44652_ActionId">
    <vt:lpwstr>d664646c-7d78-43ed-91dc-c70dd0a94612</vt:lpwstr>
  </property>
  <property fmtid="{D5CDD505-2E9C-101B-9397-08002B2CF9AE}" pid="18" name="MSIP_Label_da2a8f13-00dc-4af0-a9f3-6ee954b2604b_Extended_MSFT_Method">
    <vt:lpwstr>Automatic</vt:lpwstr>
  </property>
  <property fmtid="{D5CDD505-2E9C-101B-9397-08002B2CF9AE}" pid="19" name="Financial_x0020_Year">
    <vt:lpwstr/>
  </property>
  <property fmtid="{D5CDD505-2E9C-101B-9397-08002B2CF9AE}" pid="20" name="Data Area">
    <vt:lpwstr/>
  </property>
  <property fmtid="{D5CDD505-2E9C-101B-9397-08002B2CF9AE}" pid="21" name="MSIP_Label_058726ee-aa22-4015-a145-38c9c7d44652_Enabled">
    <vt:lpwstr>true</vt:lpwstr>
  </property>
  <property fmtid="{D5CDD505-2E9C-101B-9397-08002B2CF9AE}" pid="22" name="MSIP_Label_da2a8f13-00dc-4af0-a9f3-6ee954b2604b_ActionId">
    <vt:lpwstr>d664646c-7d78-43ed-91dc-c70dd0a94612</vt:lpwstr>
  </property>
  <property fmtid="{D5CDD505-2E9C-101B-9397-08002B2CF9AE}" pid="23" name="MSIP_Label_058726ee-aa22-4015-a145-38c9c7d44652_Name">
    <vt:lpwstr>058726ee-aa22-4015-a145-38c9c7d44652</vt:lpwstr>
  </property>
  <property fmtid="{D5CDD505-2E9C-101B-9397-08002B2CF9AE}" pid="24" name="MSIP_Label_da2a8f13-00dc-4af0-a9f3-6ee954b2604b_Enabled">
    <vt:lpwstr>True</vt:lpwstr>
  </property>
  <property fmtid="{D5CDD505-2E9C-101B-9397-08002B2CF9AE}" pid="25" name="MSIP_Label_da2a8f13-00dc-4af0-a9f3-6ee954b2604b_Owner">
    <vt:lpwstr>sw-srv-sharegateBUL1@SWAD.NET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Review Period">
    <vt:lpwstr/>
  </property>
</Properties>
</file>