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09"/>
  <workbookPr filterPrivacy="1" defaultThemeVersion="124226"/>
  <xr:revisionPtr revIDLastSave="0" documentId="8_{DE9BA499-657A-4119-B19E-6D3317974A92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H1" sheetId="1" r:id="rId1"/>
    <sheet name="H2" sheetId="2" r:id="rId2"/>
    <sheet name="H3" sheetId="3" r:id="rId3"/>
    <sheet name="H4" sheetId="4" r:id="rId4"/>
    <sheet name="H5" sheetId="5" r:id="rId5"/>
    <sheet name="H6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3" l="1"/>
  <c r="H13" i="1"/>
  <c r="G28" i="1"/>
  <c r="G29" i="1"/>
  <c r="G30" i="1"/>
  <c r="F30" i="1"/>
  <c r="F29" i="1"/>
  <c r="F28" i="1"/>
  <c r="G15" i="1"/>
  <c r="F15" i="1"/>
  <c r="G14" i="1"/>
  <c r="F14" i="1"/>
  <c r="G13" i="1"/>
  <c r="F13" i="1"/>
  <c r="K13" i="3"/>
  <c r="K14" i="3"/>
  <c r="K15" i="3"/>
  <c r="H25" i="1"/>
  <c r="F25" i="1"/>
  <c r="K29" i="4"/>
  <c r="K28" i="4"/>
  <c r="K27" i="4"/>
  <c r="K26" i="4"/>
  <c r="K25" i="4"/>
  <c r="K25" i="5" l="1"/>
  <c r="K29" i="5"/>
  <c r="K28" i="5"/>
  <c r="K27" i="5"/>
  <c r="K26" i="5"/>
  <c r="K24" i="5"/>
  <c r="K21" i="5"/>
  <c r="K20" i="5"/>
  <c r="K19" i="5"/>
  <c r="K18" i="5"/>
  <c r="K17" i="5"/>
  <c r="K14" i="5"/>
  <c r="K13" i="5"/>
  <c r="K20" i="2"/>
  <c r="K19" i="2"/>
  <c r="K18" i="2"/>
  <c r="K17" i="2"/>
  <c r="K16" i="2"/>
  <c r="K15" i="2"/>
  <c r="K14" i="2"/>
  <c r="K13" i="2"/>
  <c r="K24" i="2"/>
  <c r="K23" i="2"/>
  <c r="K29" i="2"/>
  <c r="K27" i="2"/>
  <c r="K28" i="2"/>
  <c r="H14" i="1" l="1"/>
  <c r="H15" i="1"/>
  <c r="F18" i="1"/>
  <c r="H18" i="1"/>
  <c r="F19" i="1"/>
  <c r="H19" i="1"/>
  <c r="F22" i="1"/>
  <c r="H22" i="1"/>
  <c r="F23" i="1"/>
  <c r="H23" i="1"/>
  <c r="F24" i="1"/>
  <c r="H24" i="1"/>
  <c r="H28" i="1"/>
  <c r="H29" i="1"/>
  <c r="H30" i="1"/>
  <c r="F33" i="1"/>
  <c r="G33" i="1"/>
  <c r="H33" i="1"/>
  <c r="K22" i="4" l="1"/>
  <c r="K21" i="4"/>
  <c r="K18" i="4"/>
  <c r="K17" i="4"/>
  <c r="K14" i="4"/>
  <c r="K13" i="4"/>
  <c r="K22" i="3"/>
  <c r="K21" i="3"/>
  <c r="K20" i="3"/>
  <c r="K19" i="3"/>
</calcChain>
</file>

<file path=xl/sharedStrings.xml><?xml version="1.0" encoding="utf-8"?>
<sst xmlns="http://schemas.openxmlformats.org/spreadsheetml/2006/main" count="578" uniqueCount="211">
  <si>
    <t>SCOTTISH WATER</t>
  </si>
  <si>
    <t>ANNUAL RETURN INFORMATION REQUIREMENTS 2024</t>
  </si>
  <si>
    <t xml:space="preserve">SECTION H : ASSET INVENTORY </t>
  </si>
  <si>
    <t>Table H1: Summary</t>
  </si>
  <si>
    <t>Value of Element (£m Gross MEAV)</t>
  </si>
  <si>
    <t>Value of Element (£m Net MEAV)</t>
  </si>
  <si>
    <t>Line Ref</t>
  </si>
  <si>
    <t>Description &amp; [Asset Code]</t>
  </si>
  <si>
    <t>Field Type</t>
  </si>
  <si>
    <t>Gross MEAV £m</t>
  </si>
  <si>
    <t>Net MEAV £m</t>
  </si>
  <si>
    <t>Rdn MEAV £m</t>
  </si>
  <si>
    <t>CG</t>
  </si>
  <si>
    <t>Very short AP £m</t>
  </si>
  <si>
    <t>Short AP £m</t>
  </si>
  <si>
    <t>Med AP £m</t>
  </si>
  <si>
    <t>Med/ long AP £m</t>
  </si>
  <si>
    <t>Long AP£m</t>
  </si>
  <si>
    <t>Non Depr £M</t>
  </si>
  <si>
    <t>Dcm £m</t>
  </si>
  <si>
    <t>Land £m</t>
  </si>
  <si>
    <t>Med/ long AP£m</t>
  </si>
  <si>
    <t>Long AP £m</t>
  </si>
  <si>
    <t>Non Depr £m</t>
  </si>
  <si>
    <t>Water Non-Infrastructure</t>
  </si>
  <si>
    <t>H1.1</t>
  </si>
  <si>
    <t>Water treatment works [101]</t>
  </si>
  <si>
    <t>I/C</t>
  </si>
  <si>
    <t>C4</t>
  </si>
  <si>
    <t>H1.2</t>
  </si>
  <si>
    <t>Water storage [102]</t>
  </si>
  <si>
    <t>B4</t>
  </si>
  <si>
    <t>H1.3</t>
  </si>
  <si>
    <t>Water pumping stations [103]</t>
  </si>
  <si>
    <t>Water Infrastructure</t>
  </si>
  <si>
    <t>H1.4</t>
  </si>
  <si>
    <t>Water resources [104]</t>
  </si>
  <si>
    <t>H1.5</t>
  </si>
  <si>
    <t>Water mains [105]</t>
  </si>
  <si>
    <t>B3</t>
  </si>
  <si>
    <t>Wastewater Infrastructure</t>
  </si>
  <si>
    <t>H1.6</t>
  </si>
  <si>
    <t>Sewers [106]</t>
  </si>
  <si>
    <t>H1.7</t>
  </si>
  <si>
    <t>Sewer structures [107]</t>
  </si>
  <si>
    <t>H1.8</t>
  </si>
  <si>
    <t>Sea outfalls [108]</t>
  </si>
  <si>
    <t>H1.9</t>
  </si>
  <si>
    <t>Sustainable Urban Drainage Systems [109]</t>
  </si>
  <si>
    <t>M</t>
  </si>
  <si>
    <t>Wastewater Non-Infrastructure</t>
  </si>
  <si>
    <t>H1.10</t>
  </si>
  <si>
    <t>Sewage pumping stations [110]</t>
  </si>
  <si>
    <t>H1.11</t>
  </si>
  <si>
    <t>Sewage treatment works [111]</t>
  </si>
  <si>
    <t>H1.12</t>
  </si>
  <si>
    <t>Sludge treatment facilities by disposal type [112]</t>
  </si>
  <si>
    <t>Support Services</t>
  </si>
  <si>
    <t>H1.13</t>
  </si>
  <si>
    <t>Support services [113]</t>
  </si>
  <si>
    <t>Prepared by:  ……………………………………………..</t>
  </si>
  <si>
    <t>Date:</t>
  </si>
  <si>
    <t>Checked by:  ……………………………………………..</t>
  </si>
  <si>
    <t xml:space="preserve">Authorised by: </t>
  </si>
  <si>
    <t>Date: 21/06/2024</t>
  </si>
  <si>
    <t>Table H2: Water Non-Infrastructure</t>
  </si>
  <si>
    <t>SUMMARY OF ASSET STOCK</t>
  </si>
  <si>
    <t>Units</t>
  </si>
  <si>
    <t>Band 0</t>
  </si>
  <si>
    <t>Band 1</t>
  </si>
  <si>
    <t>Band 2</t>
  </si>
  <si>
    <t>Band 3</t>
  </si>
  <si>
    <t>Band 4</t>
  </si>
  <si>
    <t>Band 5</t>
  </si>
  <si>
    <t>Total</t>
  </si>
  <si>
    <t>Water Treatment Works</t>
  </si>
  <si>
    <t>H2.1</t>
  </si>
  <si>
    <t>SW0 treatment works [201]</t>
  </si>
  <si>
    <t>nr</t>
  </si>
  <si>
    <t>AX</t>
  </si>
  <si>
    <t>CX</t>
  </si>
  <si>
    <t>H2.2</t>
  </si>
  <si>
    <t>SW1 treatment works [202]</t>
  </si>
  <si>
    <t>A2</t>
  </si>
  <si>
    <t>H2.3</t>
  </si>
  <si>
    <t>SW2 treatment works [203]</t>
  </si>
  <si>
    <t>H2.4</t>
  </si>
  <si>
    <t>SW3 treatment works [204]</t>
  </si>
  <si>
    <t>H2.5</t>
  </si>
  <si>
    <t>GW0 treatment works [205]</t>
  </si>
  <si>
    <t>H2.6</t>
  </si>
  <si>
    <t>GW1 treatment works [206]</t>
  </si>
  <si>
    <t>H2.7</t>
  </si>
  <si>
    <t>GW2 treatment works [207]</t>
  </si>
  <si>
    <t>H2.8</t>
  </si>
  <si>
    <t>GW3 treatment works [208]</t>
  </si>
  <si>
    <t>Water Storage</t>
  </si>
  <si>
    <t>H2.9</t>
  </si>
  <si>
    <t>Service reservoirs [209]</t>
  </si>
  <si>
    <t>H2.10</t>
  </si>
  <si>
    <t>Water towers [210]</t>
  </si>
  <si>
    <t>Water Pumping Stations</t>
  </si>
  <si>
    <t>H2.11</t>
  </si>
  <si>
    <t>Intake (installed pump capacity incl. standby) [211]</t>
  </si>
  <si>
    <t>A3</t>
  </si>
  <si>
    <t>H2.12</t>
  </si>
  <si>
    <t>Source (installed pump capacity incl. standby) [212]</t>
  </si>
  <si>
    <t>H2.13</t>
  </si>
  <si>
    <t>Booster (installed pump capacity incl. standby) [213]</t>
  </si>
  <si>
    <t>Table H3: Water Infrastructure</t>
  </si>
  <si>
    <t>Water Resources</t>
  </si>
  <si>
    <t>H3.1</t>
  </si>
  <si>
    <t>Dams and impounding reservoirs [301]</t>
  </si>
  <si>
    <t>H3.2</t>
  </si>
  <si>
    <t>Raw water intake (lochs and burns) [302]</t>
  </si>
  <si>
    <t>C5</t>
  </si>
  <si>
    <t>H3.3</t>
  </si>
  <si>
    <t>Raw water aqueducts [303]</t>
  </si>
  <si>
    <t>km</t>
  </si>
  <si>
    <t>B2</t>
  </si>
  <si>
    <t>Water Mains</t>
  </si>
  <si>
    <t>H3.4</t>
  </si>
  <si>
    <t>Mains potable (nominal bore) [304]</t>
  </si>
  <si>
    <t>H3.5</t>
  </si>
  <si>
    <t>Mains other (nominal bore) [305]</t>
  </si>
  <si>
    <t>H3.6</t>
  </si>
  <si>
    <t>Communication pipes (lead) [306]</t>
  </si>
  <si>
    <t>H3.7</t>
  </si>
  <si>
    <t>Communication pipes (other) [307]</t>
  </si>
  <si>
    <t>H3.8</t>
  </si>
  <si>
    <t>Water meters [308]</t>
  </si>
  <si>
    <t>Table H4: Wastewater Infrastructure</t>
  </si>
  <si>
    <t>Sewers</t>
  </si>
  <si>
    <t>H4.1</t>
  </si>
  <si>
    <t>Sewers [401]</t>
  </si>
  <si>
    <t>H4.2</t>
  </si>
  <si>
    <t>Sewage and sludge pumping mains [403]</t>
  </si>
  <si>
    <t>A4</t>
  </si>
  <si>
    <t>Sewer Structures</t>
  </si>
  <si>
    <t>H4.3</t>
  </si>
  <si>
    <t>Combined sewer and emergency overflows [404]</t>
  </si>
  <si>
    <t>H4.4</t>
  </si>
  <si>
    <t>Other sewer structures [405]</t>
  </si>
  <si>
    <t>D5</t>
  </si>
  <si>
    <t>Sea Outfalls</t>
  </si>
  <si>
    <t>H4.5</t>
  </si>
  <si>
    <t>Short sea outfalls [406]</t>
  </si>
  <si>
    <t>H4.6</t>
  </si>
  <si>
    <t>Long sea outfalls [407]</t>
  </si>
  <si>
    <t>Sustainable Drainage Systems (SUDS)</t>
  </si>
  <si>
    <t>H4.7</t>
  </si>
  <si>
    <t>SUDS ponds [408]</t>
  </si>
  <si>
    <t>H4.8</t>
  </si>
  <si>
    <t>SUDS basins [409]</t>
  </si>
  <si>
    <t>H4.9</t>
  </si>
  <si>
    <t>Filter trenches [410]</t>
  </si>
  <si>
    <t>H4.10</t>
  </si>
  <si>
    <t>Swales [411]</t>
  </si>
  <si>
    <t>H4.11</t>
  </si>
  <si>
    <t>Other (e.g. wetland) [412]</t>
  </si>
  <si>
    <t>Table H5: Wastewater Non-Infrastructure</t>
  </si>
  <si>
    <t>Summary of Asset Stock</t>
  </si>
  <si>
    <t>Sewage Pumping Stations</t>
  </si>
  <si>
    <t>H5.1</t>
  </si>
  <si>
    <t>Sewage pumping stations (in-line) [501]</t>
  </si>
  <si>
    <t>H5.2</t>
  </si>
  <si>
    <t>Sewage pumping stations (terminal) [502]</t>
  </si>
  <si>
    <t>Sewage Treatment Works</t>
  </si>
  <si>
    <t>H5.3</t>
  </si>
  <si>
    <t>Cess &amp; septic tanks [503]</t>
  </si>
  <si>
    <t>H5.4</t>
  </si>
  <si>
    <t>Preliminary treatment only [504]</t>
  </si>
  <si>
    <t>H5.5</t>
  </si>
  <si>
    <t>Primary treatment only [505]</t>
  </si>
  <si>
    <t>H5.6</t>
  </si>
  <si>
    <t>Secondary treatment only [506]</t>
  </si>
  <si>
    <t>H5.7</t>
  </si>
  <si>
    <t>Tertiary treatment only [507]</t>
  </si>
  <si>
    <t>Sludge Treatment Facilities by Disposal Type</t>
  </si>
  <si>
    <t>H5.8</t>
  </si>
  <si>
    <t>Sludge treatment - liquid disposal [508]</t>
  </si>
  <si>
    <t>H5.9</t>
  </si>
  <si>
    <t>Sludge treatment - cake disposal [509]</t>
  </si>
  <si>
    <t>H5.10</t>
  </si>
  <si>
    <t>Sludge treatment - compost disposal [510]</t>
  </si>
  <si>
    <t>BX</t>
  </si>
  <si>
    <t>H5.11</t>
  </si>
  <si>
    <t>Sludge treatment - dried pellet disposal [511]</t>
  </si>
  <si>
    <t>H5.12</t>
  </si>
  <si>
    <t>Sludge treatment - ash disposal [512]</t>
  </si>
  <si>
    <t>H5.13</t>
  </si>
  <si>
    <t>Sludge treatment - other disposal [513]</t>
  </si>
  <si>
    <t>Table H6: Support Services</t>
  </si>
  <si>
    <t>H6.1</t>
  </si>
  <si>
    <t>Offices &amp; laboratories [601]</t>
  </si>
  <si>
    <t>I</t>
  </si>
  <si>
    <r>
      <t>m</t>
    </r>
    <r>
      <rPr>
        <vertAlign val="superscript"/>
        <sz val="11"/>
        <rFont val="Arial"/>
        <family val="2"/>
      </rPr>
      <t xml:space="preserve">2 </t>
    </r>
    <r>
      <rPr>
        <sz val="11"/>
        <rFont val="Arial"/>
        <family val="2"/>
      </rPr>
      <t>&amp; nr</t>
    </r>
  </si>
  <si>
    <t>H6.2</t>
  </si>
  <si>
    <t>Depots &amp; workshops [602]</t>
  </si>
  <si>
    <t>H6.3</t>
  </si>
  <si>
    <t>Control centres [603]</t>
  </si>
  <si>
    <t>H6.4</t>
  </si>
  <si>
    <t>Vehicles &amp; plant [604]</t>
  </si>
  <si>
    <t>£m</t>
  </si>
  <si>
    <t>H6.5</t>
  </si>
  <si>
    <t>Telemetry systems [605]</t>
  </si>
  <si>
    <t>% &amp; nr</t>
  </si>
  <si>
    <t>H6.6</t>
  </si>
  <si>
    <t>Information systems [606]</t>
  </si>
  <si>
    <t>H6.7</t>
  </si>
  <si>
    <t>Other non-operational assets [607]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</si>
</sst>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_-;\-* #,##0_-;_-* &quot;-&quot;??_-;_-@_-"/>
    <numFmt numFmtId="165" formatCode="0.000"/>
    <numFmt numFmtId="166" formatCode="0.0"/>
    <numFmt numFmtId="167" formatCode="0.0%"/>
    <numFmt numFmtId="168" formatCode="0.0000"/>
    <numFmt numFmtId="169" formatCode="0.00000000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G Omega"/>
      <family val="2"/>
    </font>
    <font>
      <b/>
      <sz val="12"/>
      <color indexed="48"/>
      <name val="CG Omega"/>
      <family val="2"/>
    </font>
    <font>
      <sz val="10"/>
      <name val="CG Omega"/>
      <family val="2"/>
    </font>
    <font>
      <b/>
      <sz val="12"/>
      <name val="CG Omega"/>
      <family val="2"/>
    </font>
    <font>
      <b/>
      <sz val="16"/>
      <name val="CG Omega"/>
      <family val="2"/>
    </font>
    <font>
      <b/>
      <sz val="10"/>
      <name val="CG Omega"/>
      <family val="2"/>
    </font>
    <font>
      <sz val="10"/>
      <name val="CG Omega"/>
    </font>
    <font>
      <sz val="10"/>
      <name val="Arial"/>
      <family val="2"/>
    </font>
    <font>
      <b/>
      <sz val="12"/>
      <name val="CG Omega"/>
    </font>
    <font>
      <b/>
      <sz val="12"/>
      <color rgb="FFFF0000"/>
      <name val="CG Omega"/>
    </font>
    <font>
      <sz val="18"/>
      <name val="CG Omega"/>
      <family val="2"/>
    </font>
    <font>
      <sz val="14"/>
      <name val="CG Omega"/>
      <family val="2"/>
    </font>
    <font>
      <b/>
      <sz val="16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6"/>
      <color indexed="48"/>
      <name val="Arial"/>
      <family val="2"/>
    </font>
    <font>
      <sz val="16"/>
      <name val="Arial"/>
      <family val="2"/>
    </font>
    <font>
      <b/>
      <sz val="16"/>
      <color rgb="FFFF0000"/>
      <name val="Arial"/>
      <family val="2"/>
    </font>
    <font>
      <sz val="8"/>
      <name val="Calibri"/>
      <family val="2"/>
      <scheme val="minor"/>
    </font>
    <font>
      <b/>
      <sz val="10"/>
      <name val="CG Omega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lightTrellis"/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1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8" fillId="0" borderId="0"/>
    <xf numFmtId="0" fontId="9" fillId="0" borderId="0"/>
    <xf numFmtId="0" fontId="9" fillId="0" borderId="0"/>
    <xf numFmtId="0" fontId="8" fillId="0" borderId="0"/>
  </cellStyleXfs>
  <cellXfs count="53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66" fontId="4" fillId="0" borderId="0" xfId="1" applyNumberFormat="1" applyFont="1" applyFill="1" applyBorder="1" applyAlignment="1" applyProtection="1">
      <alignment horizontal="right" vertical="center"/>
    </xf>
    <xf numFmtId="166" fontId="4" fillId="0" borderId="0" xfId="0" applyNumberFormat="1" applyFont="1" applyAlignment="1">
      <alignment horizontal="center"/>
    </xf>
    <xf numFmtId="166" fontId="4" fillId="0" borderId="0" xfId="1" applyNumberFormat="1" applyFont="1" applyBorder="1" applyAlignment="1" applyProtection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4" fillId="0" borderId="0" xfId="0" applyNumberFormat="1" applyFont="1" applyAlignment="1">
      <alignment vertical="center"/>
    </xf>
    <xf numFmtId="166" fontId="4" fillId="0" borderId="0" xfId="0" applyNumberFormat="1" applyFont="1"/>
    <xf numFmtId="0" fontId="0" fillId="2" borderId="3" xfId="0" applyFill="1" applyBorder="1"/>
    <xf numFmtId="0" fontId="0" fillId="2" borderId="4" xfId="0" applyFill="1" applyBorder="1"/>
    <xf numFmtId="0" fontId="6" fillId="0" borderId="0" xfId="0" applyFont="1"/>
    <xf numFmtId="0" fontId="0" fillId="2" borderId="6" xfId="0" applyFill="1" applyBorder="1"/>
    <xf numFmtId="0" fontId="0" fillId="2" borderId="7" xfId="0" applyFill="1" applyBorder="1"/>
    <xf numFmtId="0" fontId="4" fillId="2" borderId="3" xfId="0" applyFont="1" applyFill="1" applyBorder="1" applyAlignment="1">
      <alignment horizontal="left" vertical="center" wrapText="1"/>
    </xf>
    <xf numFmtId="164" fontId="4" fillId="0" borderId="0" xfId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2" fontId="4" fillId="0" borderId="0" xfId="0" applyNumberFormat="1" applyFont="1" applyAlignment="1">
      <alignment horizontal="center" vertical="center"/>
    </xf>
    <xf numFmtId="2" fontId="4" fillId="0" borderId="0" xfId="1" applyNumberFormat="1" applyFont="1" applyFill="1" applyBorder="1" applyAlignment="1" applyProtection="1">
      <alignment horizontal="right" vertical="center"/>
    </xf>
    <xf numFmtId="2" fontId="4" fillId="0" borderId="0" xfId="1" applyNumberFormat="1" applyFont="1" applyBorder="1" applyAlignment="1" applyProtection="1">
      <alignment horizontal="right" vertical="center"/>
    </xf>
    <xf numFmtId="2" fontId="4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vertical="center"/>
    </xf>
    <xf numFmtId="0" fontId="8" fillId="0" borderId="0" xfId="0" applyFont="1"/>
    <xf numFmtId="0" fontId="9" fillId="0" borderId="0" xfId="4"/>
    <xf numFmtId="0" fontId="4" fillId="0" borderId="4" xfId="4" applyFont="1" applyBorder="1" applyProtection="1">
      <protection locked="0"/>
    </xf>
    <xf numFmtId="0" fontId="4" fillId="0" borderId="7" xfId="4" applyFont="1" applyBorder="1" applyProtection="1">
      <protection locked="0"/>
    </xf>
    <xf numFmtId="0" fontId="4" fillId="0" borderId="2" xfId="4" applyFont="1" applyBorder="1" applyProtection="1">
      <protection locked="0"/>
    </xf>
    <xf numFmtId="0" fontId="4" fillId="0" borderId="3" xfId="4" applyFont="1" applyBorder="1" applyProtection="1">
      <protection locked="0"/>
    </xf>
    <xf numFmtId="0" fontId="4" fillId="0" borderId="25" xfId="4" applyFont="1" applyBorder="1" applyProtection="1">
      <protection locked="0"/>
    </xf>
    <xf numFmtId="0" fontId="4" fillId="0" borderId="0" xfId="4" applyFont="1" applyProtection="1">
      <protection locked="0"/>
    </xf>
    <xf numFmtId="0" fontId="4" fillId="0" borderId="26" xfId="4" applyFont="1" applyBorder="1" applyProtection="1">
      <protection locked="0"/>
    </xf>
    <xf numFmtId="0" fontId="4" fillId="0" borderId="5" xfId="4" applyFont="1" applyBorder="1" applyProtection="1">
      <protection locked="0"/>
    </xf>
    <xf numFmtId="0" fontId="4" fillId="0" borderId="6" xfId="4" applyFont="1" applyBorder="1" applyProtection="1">
      <protection locked="0"/>
    </xf>
    <xf numFmtId="0" fontId="4" fillId="0" borderId="25" xfId="4" quotePrefix="1" applyFont="1" applyBorder="1" applyAlignment="1" applyProtection="1">
      <alignment horizontal="left"/>
      <protection locked="0"/>
    </xf>
    <xf numFmtId="0" fontId="4" fillId="0" borderId="0" xfId="4" quotePrefix="1" applyFont="1" applyAlignment="1" applyProtection="1">
      <alignment horizontal="left"/>
      <protection locked="0"/>
    </xf>
    <xf numFmtId="0" fontId="11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2" fontId="0" fillId="0" borderId="0" xfId="0" applyNumberFormat="1"/>
    <xf numFmtId="165" fontId="0" fillId="0" borderId="0" xfId="0" applyNumberForma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0" fillId="0" borderId="0" xfId="0" applyFont="1"/>
    <xf numFmtId="165" fontId="4" fillId="0" borderId="0" xfId="0" applyNumberFormat="1" applyFont="1" applyAlignment="1">
      <alignment horizontal="center" vertical="center"/>
    </xf>
    <xf numFmtId="14" fontId="9" fillId="0" borderId="0" xfId="4" applyNumberFormat="1"/>
    <xf numFmtId="165" fontId="4" fillId="3" borderId="18" xfId="0" applyNumberFormat="1" applyFont="1" applyFill="1" applyBorder="1" applyAlignment="1">
      <alignment horizontal="right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165" fontId="4" fillId="4" borderId="14" xfId="0" applyNumberFormat="1" applyFont="1" applyFill="1" applyBorder="1" applyAlignment="1" applyProtection="1">
      <alignment horizontal="right" vertical="center"/>
      <protection locked="0"/>
    </xf>
    <xf numFmtId="165" fontId="4" fillId="4" borderId="11" xfId="0" applyNumberFormat="1" applyFont="1" applyFill="1" applyBorder="1" applyAlignment="1" applyProtection="1">
      <alignment horizontal="right" vertical="center"/>
      <protection locked="0"/>
    </xf>
    <xf numFmtId="165" fontId="4" fillId="4" borderId="22" xfId="0" applyNumberFormat="1" applyFont="1" applyFill="1" applyBorder="1" applyAlignment="1" applyProtection="1">
      <alignment horizontal="right" vertical="center"/>
      <protection locked="0"/>
    </xf>
    <xf numFmtId="0" fontId="4" fillId="0" borderId="11" xfId="0" applyFont="1" applyBorder="1" applyAlignment="1">
      <alignment horizontal="left" vertical="center" wrapText="1"/>
    </xf>
    <xf numFmtId="165" fontId="4" fillId="3" borderId="11" xfId="0" applyNumberFormat="1" applyFont="1" applyFill="1" applyBorder="1" applyAlignment="1">
      <alignment horizontal="right" vertical="center"/>
    </xf>
    <xf numFmtId="165" fontId="4" fillId="4" borderId="10" xfId="0" applyNumberFormat="1" applyFont="1" applyFill="1" applyBorder="1" applyAlignment="1" applyProtection="1">
      <alignment horizontal="right" vertical="center"/>
      <protection locked="0"/>
    </xf>
    <xf numFmtId="165" fontId="4" fillId="4" borderId="12" xfId="0" applyNumberFormat="1" applyFont="1" applyFill="1" applyBorder="1" applyAlignment="1" applyProtection="1">
      <alignment horizontal="right" vertical="center"/>
      <protection locked="0"/>
    </xf>
    <xf numFmtId="165" fontId="4" fillId="4" borderId="18" xfId="0" applyNumberFormat="1" applyFont="1" applyFill="1" applyBorder="1" applyAlignment="1" applyProtection="1">
      <alignment horizontal="right" vertical="center"/>
      <protection locked="0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165" fontId="4" fillId="3" borderId="12" xfId="0" applyNumberFormat="1" applyFont="1" applyFill="1" applyBorder="1" applyAlignment="1">
      <alignment horizontal="right" vertical="center"/>
    </xf>
    <xf numFmtId="166" fontId="4" fillId="4" borderId="17" xfId="5" applyNumberFormat="1" applyFont="1" applyFill="1" applyBorder="1" applyAlignment="1" applyProtection="1">
      <alignment horizontal="left" vertical="center"/>
      <protection locked="0"/>
    </xf>
    <xf numFmtId="166" fontId="4" fillId="4" borderId="23" xfId="5" applyNumberFormat="1" applyFont="1" applyFill="1" applyBorder="1" applyAlignment="1" applyProtection="1">
      <alignment horizontal="left" vertical="center"/>
      <protection locked="0"/>
    </xf>
    <xf numFmtId="165" fontId="4" fillId="4" borderId="16" xfId="1" applyNumberFormat="1" applyFont="1" applyFill="1" applyBorder="1" applyAlignment="1" applyProtection="1">
      <alignment horizontal="right" vertical="center"/>
      <protection locked="0"/>
    </xf>
    <xf numFmtId="165" fontId="4" fillId="4" borderId="21" xfId="1" applyNumberFormat="1" applyFont="1" applyFill="1" applyBorder="1" applyAlignment="1" applyProtection="1">
      <alignment horizontal="right" vertical="center"/>
      <protection locked="0"/>
    </xf>
    <xf numFmtId="0" fontId="4" fillId="0" borderId="11" xfId="0" applyFont="1" applyBorder="1" applyAlignment="1">
      <alignment horizontal="center" vertical="center" wrapText="1"/>
    </xf>
    <xf numFmtId="165" fontId="4" fillId="4" borderId="13" xfId="1" applyNumberFormat="1" applyFont="1" applyFill="1" applyBorder="1" applyAlignment="1" applyProtection="1">
      <alignment horizontal="right" vertical="center"/>
      <protection locked="0"/>
    </xf>
    <xf numFmtId="0" fontId="4" fillId="0" borderId="1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165" fontId="4" fillId="3" borderId="36" xfId="0" applyNumberFormat="1" applyFont="1" applyFill="1" applyBorder="1" applyAlignment="1">
      <alignment horizontal="right" vertical="center"/>
    </xf>
    <xf numFmtId="0" fontId="4" fillId="0" borderId="36" xfId="0" applyFont="1" applyBorder="1" applyAlignment="1">
      <alignment horizontal="left" vertical="center" wrapText="1"/>
    </xf>
    <xf numFmtId="165" fontId="4" fillId="3" borderId="35" xfId="0" applyNumberFormat="1" applyFont="1" applyFill="1" applyBorder="1" applyAlignment="1">
      <alignment horizontal="right" vertical="center"/>
    </xf>
    <xf numFmtId="0" fontId="7" fillId="2" borderId="44" xfId="0" applyFont="1" applyFill="1" applyBorder="1" applyAlignment="1">
      <alignment horizontal="center" wrapText="1"/>
    </xf>
    <xf numFmtId="165" fontId="4" fillId="4" borderId="47" xfId="0" applyNumberFormat="1" applyFont="1" applyFill="1" applyBorder="1" applyAlignment="1" applyProtection="1">
      <alignment horizontal="right" vertical="center"/>
      <protection locked="0"/>
    </xf>
    <xf numFmtId="165" fontId="4" fillId="4" borderId="48" xfId="0" applyNumberFormat="1" applyFont="1" applyFill="1" applyBorder="1" applyAlignment="1" applyProtection="1">
      <alignment horizontal="right" vertical="center"/>
      <protection locked="0"/>
    </xf>
    <xf numFmtId="0" fontId="4" fillId="4" borderId="49" xfId="0" applyFont="1" applyFill="1" applyBorder="1" applyAlignment="1" applyProtection="1">
      <alignment horizontal="left" vertical="center"/>
      <protection locked="0"/>
    </xf>
    <xf numFmtId="165" fontId="4" fillId="4" borderId="50" xfId="0" applyNumberFormat="1" applyFont="1" applyFill="1" applyBorder="1" applyAlignment="1" applyProtection="1">
      <alignment horizontal="right" vertical="center"/>
      <protection locked="0"/>
    </xf>
    <xf numFmtId="0" fontId="4" fillId="4" borderId="40" xfId="0" applyFont="1" applyFill="1" applyBorder="1" applyAlignment="1" applyProtection="1">
      <alignment horizontal="left" vertical="center"/>
      <protection locked="0"/>
    </xf>
    <xf numFmtId="165" fontId="4" fillId="4" borderId="34" xfId="0" applyNumberFormat="1" applyFont="1" applyFill="1" applyBorder="1" applyAlignment="1" applyProtection="1">
      <alignment horizontal="right" vertical="center"/>
      <protection locked="0"/>
    </xf>
    <xf numFmtId="165" fontId="4" fillId="4" borderId="36" xfId="0" applyNumberFormat="1" applyFont="1" applyFill="1" applyBorder="1" applyAlignment="1" applyProtection="1">
      <alignment horizontal="right" vertical="center"/>
      <protection locked="0"/>
    </xf>
    <xf numFmtId="0" fontId="4" fillId="4" borderId="39" xfId="0" applyFont="1" applyFill="1" applyBorder="1" applyAlignment="1" applyProtection="1">
      <alignment horizontal="left" vertical="center"/>
      <protection locked="0"/>
    </xf>
    <xf numFmtId="165" fontId="4" fillId="4" borderId="32" xfId="0" applyNumberFormat="1" applyFont="1" applyFill="1" applyBorder="1" applyAlignment="1" applyProtection="1">
      <alignment horizontal="right" vertical="center"/>
      <protection locked="0"/>
    </xf>
    <xf numFmtId="165" fontId="4" fillId="3" borderId="32" xfId="0" applyNumberFormat="1" applyFont="1" applyFill="1" applyBorder="1" applyAlignment="1">
      <alignment horizontal="right" vertical="center"/>
    </xf>
    <xf numFmtId="165" fontId="4" fillId="4" borderId="53" xfId="0" applyNumberFormat="1" applyFont="1" applyFill="1" applyBorder="1" applyAlignment="1" applyProtection="1">
      <alignment horizontal="right" vertical="center"/>
      <protection locked="0"/>
    </xf>
    <xf numFmtId="165" fontId="4" fillId="4" borderId="54" xfId="0" applyNumberFormat="1" applyFont="1" applyFill="1" applyBorder="1" applyAlignment="1" applyProtection="1">
      <alignment horizontal="right" vertical="center"/>
      <protection locked="0"/>
    </xf>
    <xf numFmtId="165" fontId="4" fillId="4" borderId="56" xfId="0" applyNumberFormat="1" applyFont="1" applyFill="1" applyBorder="1" applyAlignment="1" applyProtection="1">
      <alignment horizontal="right" vertical="center"/>
      <protection locked="0"/>
    </xf>
    <xf numFmtId="165" fontId="4" fillId="4" borderId="52" xfId="0" applyNumberFormat="1" applyFont="1" applyFill="1" applyBorder="1" applyAlignment="1" applyProtection="1">
      <alignment horizontal="right" vertical="center"/>
      <protection locked="0"/>
    </xf>
    <xf numFmtId="165" fontId="4" fillId="4" borderId="60" xfId="0" applyNumberFormat="1" applyFont="1" applyFill="1" applyBorder="1" applyAlignment="1" applyProtection="1">
      <alignment horizontal="right" vertical="center"/>
      <protection locked="0"/>
    </xf>
    <xf numFmtId="0" fontId="7" fillId="2" borderId="43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vertical="center" wrapText="1"/>
    </xf>
    <xf numFmtId="0" fontId="7" fillId="2" borderId="45" xfId="0" applyFont="1" applyFill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7" fillId="2" borderId="35" xfId="0" applyFont="1" applyFill="1" applyBorder="1" applyAlignment="1">
      <alignment horizontal="center" vertical="center" textRotation="90" wrapText="1"/>
    </xf>
    <xf numFmtId="0" fontId="7" fillId="2" borderId="35" xfId="0" applyFont="1" applyFill="1" applyBorder="1" applyAlignment="1">
      <alignment horizont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/>
    </xf>
    <xf numFmtId="0" fontId="4" fillId="4" borderId="39" xfId="5" applyFont="1" applyFill="1" applyBorder="1" applyAlignment="1" applyProtection="1">
      <alignment horizontal="left" vertical="center"/>
      <protection locked="0"/>
    </xf>
    <xf numFmtId="0" fontId="7" fillId="2" borderId="62" xfId="0" applyFont="1" applyFill="1" applyBorder="1" applyAlignment="1">
      <alignment vertical="center"/>
    </xf>
    <xf numFmtId="0" fontId="5" fillId="2" borderId="63" xfId="0" applyFont="1" applyFill="1" applyBorder="1" applyAlignment="1">
      <alignment vertical="center"/>
    </xf>
    <xf numFmtId="0" fontId="4" fillId="2" borderId="63" xfId="0" applyFont="1" applyFill="1" applyBorder="1" applyAlignment="1">
      <alignment horizontal="left" vertical="center" wrapText="1"/>
    </xf>
    <xf numFmtId="0" fontId="4" fillId="2" borderId="63" xfId="0" applyFont="1" applyFill="1" applyBorder="1" applyAlignment="1">
      <alignment vertical="center"/>
    </xf>
    <xf numFmtId="0" fontId="4" fillId="2" borderId="63" xfId="0" applyFont="1" applyFill="1" applyBorder="1" applyAlignment="1">
      <alignment horizontal="center" vertical="center"/>
    </xf>
    <xf numFmtId="0" fontId="4" fillId="2" borderId="64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left" vertical="center" wrapText="1"/>
    </xf>
    <xf numFmtId="0" fontId="4" fillId="0" borderId="6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7" fillId="2" borderId="45" xfId="0" applyFont="1" applyFill="1" applyBorder="1" applyAlignment="1">
      <alignment vertical="center"/>
    </xf>
    <xf numFmtId="0" fontId="4" fillId="0" borderId="32" xfId="0" applyFont="1" applyBorder="1" applyAlignment="1">
      <alignment vertical="center" wrapText="1"/>
    </xf>
    <xf numFmtId="0" fontId="7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7" fillId="0" borderId="58" xfId="0" applyFont="1" applyBorder="1" applyAlignment="1">
      <alignment vertical="center"/>
    </xf>
    <xf numFmtId="0" fontId="7" fillId="0" borderId="56" xfId="0" applyFont="1" applyBorder="1" applyAlignment="1">
      <alignment vertical="center"/>
    </xf>
    <xf numFmtId="0" fontId="4" fillId="0" borderId="52" xfId="0" applyFont="1" applyBorder="1" applyAlignment="1">
      <alignment vertical="center" wrapText="1"/>
    </xf>
    <xf numFmtId="165" fontId="4" fillId="0" borderId="0" xfId="0" applyNumberFormat="1" applyFont="1" applyAlignment="1" applyProtection="1">
      <alignment horizontal="right" vertical="center"/>
      <protection locked="0"/>
    </xf>
    <xf numFmtId="165" fontId="4" fillId="0" borderId="0" xfId="0" applyNumberFormat="1" applyFont="1" applyAlignment="1">
      <alignment horizontal="right" vertical="center"/>
    </xf>
    <xf numFmtId="0" fontId="4" fillId="0" borderId="0" xfId="5" applyFont="1" applyAlignment="1" applyProtection="1">
      <alignment horizontal="left" vertical="center"/>
      <protection locked="0"/>
    </xf>
    <xf numFmtId="165" fontId="4" fillId="0" borderId="0" xfId="1" applyNumberFormat="1" applyFont="1" applyFill="1" applyBorder="1" applyAlignment="1" applyProtection="1">
      <alignment horizontal="right" vertical="center"/>
      <protection locked="0"/>
    </xf>
    <xf numFmtId="166" fontId="4" fillId="0" borderId="0" xfId="5" applyNumberFormat="1" applyFont="1" applyAlignment="1" applyProtection="1">
      <alignment horizontal="left" vertical="center"/>
      <protection locked="0"/>
    </xf>
    <xf numFmtId="0" fontId="4" fillId="0" borderId="52" xfId="0" applyFont="1" applyBorder="1" applyAlignment="1">
      <alignment horizontal="center" vertical="center"/>
    </xf>
    <xf numFmtId="0" fontId="7" fillId="0" borderId="72" xfId="0" applyFont="1" applyBorder="1" applyAlignment="1">
      <alignment vertical="center"/>
    </xf>
    <xf numFmtId="0" fontId="4" fillId="0" borderId="68" xfId="0" applyFont="1" applyBorder="1" applyAlignment="1">
      <alignment vertical="center" wrapText="1"/>
    </xf>
    <xf numFmtId="0" fontId="4" fillId="0" borderId="68" xfId="0" applyFont="1" applyBorder="1" applyAlignment="1">
      <alignment horizontal="center" vertical="center"/>
    </xf>
    <xf numFmtId="0" fontId="7" fillId="0" borderId="70" xfId="0" applyFont="1" applyBorder="1" applyAlignment="1">
      <alignment horizontal="left" vertical="center"/>
    </xf>
    <xf numFmtId="0" fontId="7" fillId="0" borderId="46" xfId="0" applyFont="1" applyBorder="1" applyAlignment="1">
      <alignment horizontal="left" vertical="center"/>
    </xf>
    <xf numFmtId="0" fontId="7" fillId="0" borderId="67" xfId="0" applyFont="1" applyBorder="1" applyAlignment="1">
      <alignment horizontal="left" vertical="center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2" borderId="43" xfId="0" applyFont="1" applyFill="1" applyBorder="1" applyAlignment="1">
      <alignment horizontal="center" wrapText="1"/>
    </xf>
    <xf numFmtId="0" fontId="4" fillId="0" borderId="60" xfId="0" applyFont="1" applyBorder="1" applyAlignment="1">
      <alignment horizontal="left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/>
    </xf>
    <xf numFmtId="0" fontId="4" fillId="5" borderId="60" xfId="0" applyFont="1" applyFill="1" applyBorder="1" applyAlignment="1">
      <alignment horizontal="right" vertical="center"/>
    </xf>
    <xf numFmtId="165" fontId="4" fillId="3" borderId="60" xfId="0" applyNumberFormat="1" applyFont="1" applyFill="1" applyBorder="1" applyAlignment="1">
      <alignment horizontal="right" vertical="center"/>
    </xf>
    <xf numFmtId="0" fontId="4" fillId="0" borderId="36" xfId="0" applyFont="1" applyBorder="1" applyAlignment="1">
      <alignment horizontal="center" vertical="center"/>
    </xf>
    <xf numFmtId="0" fontId="4" fillId="5" borderId="36" xfId="0" applyFont="1" applyFill="1" applyBorder="1" applyAlignment="1">
      <alignment horizontal="right" vertical="center"/>
    </xf>
    <xf numFmtId="0" fontId="4" fillId="0" borderId="48" xfId="0" applyFont="1" applyBorder="1" applyAlignment="1">
      <alignment horizontal="left" vertical="center" wrapText="1"/>
    </xf>
    <xf numFmtId="0" fontId="4" fillId="0" borderId="48" xfId="0" applyFont="1" applyBorder="1" applyAlignment="1">
      <alignment horizontal="center" vertical="center"/>
    </xf>
    <xf numFmtId="0" fontId="4" fillId="4" borderId="49" xfId="5" applyFont="1" applyFill="1" applyBorder="1" applyAlignment="1" applyProtection="1">
      <alignment horizontal="left" vertical="center"/>
      <protection locked="0"/>
    </xf>
    <xf numFmtId="2" fontId="4" fillId="0" borderId="0" xfId="5" applyNumberFormat="1" applyFont="1" applyAlignment="1" applyProtection="1">
      <alignment horizontal="left" vertical="center"/>
      <protection locked="0"/>
    </xf>
    <xf numFmtId="165" fontId="4" fillId="4" borderId="35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Alignment="1">
      <alignment horizontal="center" wrapText="1"/>
    </xf>
    <xf numFmtId="0" fontId="7" fillId="0" borderId="59" xfId="0" applyFont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7" fillId="0" borderId="47" xfId="0" applyFont="1" applyBorder="1" applyAlignment="1">
      <alignment horizontal="left" vertical="center"/>
    </xf>
    <xf numFmtId="0" fontId="6" fillId="2" borderId="2" xfId="0" applyFont="1" applyFill="1" applyBorder="1"/>
    <xf numFmtId="0" fontId="6" fillId="2" borderId="3" xfId="0" applyFont="1" applyFill="1" applyBorder="1"/>
    <xf numFmtId="0" fontId="6" fillId="2" borderId="4" xfId="0" applyFont="1" applyFill="1" applyBorder="1"/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17" fillId="0" borderId="0" xfId="0" applyFont="1"/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8" fillId="2" borderId="4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vertical="center"/>
    </xf>
    <xf numFmtId="165" fontId="19" fillId="0" borderId="0" xfId="1" applyNumberFormat="1" applyFont="1" applyBorder="1" applyAlignment="1" applyProtection="1">
      <alignment horizontal="right" vertical="center"/>
    </xf>
    <xf numFmtId="165" fontId="19" fillId="0" borderId="0" xfId="0" applyNumberFormat="1" applyFont="1" applyAlignment="1">
      <alignment horizontal="right" vertical="center"/>
    </xf>
    <xf numFmtId="0" fontId="18" fillId="2" borderId="2" xfId="0" applyFont="1" applyFill="1" applyBorder="1" applyAlignment="1">
      <alignment vertical="center"/>
    </xf>
    <xf numFmtId="0" fontId="18" fillId="2" borderId="3" xfId="0" applyFont="1" applyFill="1" applyBorder="1" applyAlignment="1">
      <alignment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vertical="center"/>
    </xf>
    <xf numFmtId="0" fontId="19" fillId="2" borderId="4" xfId="0" applyFont="1" applyFill="1" applyBorder="1" applyAlignment="1">
      <alignment horizontal="center" vertical="center"/>
    </xf>
    <xf numFmtId="0" fontId="18" fillId="0" borderId="47" xfId="0" applyFont="1" applyBorder="1" applyAlignment="1">
      <alignment horizontal="left" vertical="center"/>
    </xf>
    <xf numFmtId="0" fontId="19" fillId="0" borderId="48" xfId="0" applyFont="1" applyBorder="1" applyAlignment="1">
      <alignment horizontal="left" vertical="center" wrapText="1"/>
    </xf>
    <xf numFmtId="0" fontId="19" fillId="0" borderId="74" xfId="0" applyFont="1" applyBorder="1" applyAlignment="1">
      <alignment horizontal="center" vertical="center" wrapText="1"/>
    </xf>
    <xf numFmtId="0" fontId="19" fillId="5" borderId="60" xfId="0" applyFont="1" applyFill="1" applyBorder="1" applyAlignment="1">
      <alignment horizontal="right" vertical="center"/>
    </xf>
    <xf numFmtId="165" fontId="19" fillId="4" borderId="60" xfId="0" applyNumberFormat="1" applyFont="1" applyFill="1" applyBorder="1" applyAlignment="1" applyProtection="1">
      <alignment horizontal="right" vertical="center"/>
      <protection locked="0"/>
    </xf>
    <xf numFmtId="0" fontId="19" fillId="4" borderId="61" xfId="5" applyFont="1" applyFill="1" applyBorder="1" applyAlignment="1" applyProtection="1">
      <alignment horizontal="left" vertical="center"/>
      <protection locked="0"/>
    </xf>
    <xf numFmtId="165" fontId="19" fillId="4" borderId="47" xfId="1" applyNumberFormat="1" applyFont="1" applyFill="1" applyBorder="1" applyAlignment="1" applyProtection="1">
      <alignment horizontal="right" vertical="center"/>
      <protection locked="0"/>
    </xf>
    <xf numFmtId="165" fontId="19" fillId="4" borderId="48" xfId="0" applyNumberFormat="1" applyFont="1" applyFill="1" applyBorder="1" applyAlignment="1" applyProtection="1">
      <alignment horizontal="right" vertical="center"/>
      <protection locked="0"/>
    </xf>
    <xf numFmtId="166" fontId="19" fillId="4" borderId="49" xfId="5" applyNumberFormat="1" applyFont="1" applyFill="1" applyBorder="1" applyAlignment="1" applyProtection="1">
      <alignment horizontal="left" vertical="center"/>
      <protection locked="0"/>
    </xf>
    <xf numFmtId="166" fontId="19" fillId="0" borderId="0" xfId="0" applyNumberFormat="1" applyFont="1" applyAlignment="1">
      <alignment horizontal="center" vertical="center"/>
    </xf>
    <xf numFmtId="0" fontId="18" fillId="0" borderId="50" xfId="0" applyFont="1" applyBorder="1" applyAlignment="1">
      <alignment horizontal="left" vertical="center"/>
    </xf>
    <xf numFmtId="0" fontId="19" fillId="0" borderId="12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right" vertical="center"/>
    </xf>
    <xf numFmtId="165" fontId="19" fillId="4" borderId="11" xfId="0" applyNumberFormat="1" applyFont="1" applyFill="1" applyBorder="1" applyAlignment="1" applyProtection="1">
      <alignment horizontal="right" vertical="center"/>
      <protection locked="0"/>
    </xf>
    <xf numFmtId="0" fontId="19" fillId="4" borderId="65" xfId="5" applyFont="1" applyFill="1" applyBorder="1" applyAlignment="1" applyProtection="1">
      <alignment horizontal="left" vertical="center"/>
      <protection locked="0"/>
    </xf>
    <xf numFmtId="165" fontId="19" fillId="4" borderId="50" xfId="1" applyNumberFormat="1" applyFont="1" applyFill="1" applyBorder="1" applyAlignment="1" applyProtection="1">
      <alignment horizontal="right" vertical="center"/>
      <protection locked="0"/>
    </xf>
    <xf numFmtId="165" fontId="19" fillId="4" borderId="12" xfId="0" applyNumberFormat="1" applyFont="1" applyFill="1" applyBorder="1" applyAlignment="1" applyProtection="1">
      <alignment horizontal="right" vertical="center"/>
      <protection locked="0"/>
    </xf>
    <xf numFmtId="166" fontId="19" fillId="4" borderId="40" xfId="5" applyNumberFormat="1" applyFont="1" applyFill="1" applyBorder="1" applyAlignment="1" applyProtection="1">
      <alignment horizontal="left" vertical="center"/>
      <protection locked="0"/>
    </xf>
    <xf numFmtId="0" fontId="19" fillId="0" borderId="30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 wrapText="1"/>
    </xf>
    <xf numFmtId="165" fontId="19" fillId="4" borderId="33" xfId="1" applyNumberFormat="1" applyFont="1" applyFill="1" applyBorder="1" applyAlignment="1" applyProtection="1">
      <alignment horizontal="right" vertical="center"/>
      <protection locked="0"/>
    </xf>
    <xf numFmtId="166" fontId="19" fillId="4" borderId="65" xfId="5" applyNumberFormat="1" applyFont="1" applyFill="1" applyBorder="1" applyAlignment="1" applyProtection="1">
      <alignment horizontal="left" vertical="center"/>
      <protection locked="0"/>
    </xf>
    <xf numFmtId="0" fontId="18" fillId="0" borderId="34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5" borderId="36" xfId="0" applyFont="1" applyFill="1" applyBorder="1" applyAlignment="1">
      <alignment horizontal="right" vertical="center"/>
    </xf>
    <xf numFmtId="165" fontId="19" fillId="4" borderId="36" xfId="0" applyNumberFormat="1" applyFont="1" applyFill="1" applyBorder="1" applyAlignment="1" applyProtection="1">
      <alignment horizontal="right" vertical="center"/>
      <protection locked="0"/>
    </xf>
    <xf numFmtId="0" fontId="19" fillId="4" borderId="39" xfId="5" applyFont="1" applyFill="1" applyBorder="1" applyAlignment="1" applyProtection="1">
      <alignment horizontal="left" vertical="center"/>
      <protection locked="0"/>
    </xf>
    <xf numFmtId="165" fontId="19" fillId="4" borderId="34" xfId="1" applyNumberFormat="1" applyFont="1" applyFill="1" applyBorder="1" applyAlignment="1" applyProtection="1">
      <alignment horizontal="right" vertical="center"/>
      <protection locked="0"/>
    </xf>
    <xf numFmtId="166" fontId="19" fillId="4" borderId="39" xfId="5" applyNumberFormat="1" applyFont="1" applyFill="1" applyBorder="1" applyAlignment="1" applyProtection="1">
      <alignment horizontal="left" vertical="center"/>
      <protection locked="0"/>
    </xf>
    <xf numFmtId="166" fontId="19" fillId="0" borderId="0" xfId="1" applyNumberFormat="1" applyFont="1" applyFill="1" applyBorder="1" applyAlignment="1" applyProtection="1">
      <alignment horizontal="right" vertical="center"/>
    </xf>
    <xf numFmtId="166" fontId="19" fillId="0" borderId="0" xfId="0" applyNumberFormat="1" applyFont="1" applyAlignment="1">
      <alignment horizontal="right" vertical="center"/>
    </xf>
    <xf numFmtId="0" fontId="19" fillId="0" borderId="2" xfId="4" applyFont="1" applyBorder="1" applyProtection="1">
      <protection locked="0"/>
    </xf>
    <xf numFmtId="0" fontId="19" fillId="0" borderId="3" xfId="4" applyFont="1" applyBorder="1" applyProtection="1">
      <protection locked="0"/>
    </xf>
    <xf numFmtId="0" fontId="19" fillId="0" borderId="4" xfId="4" applyFont="1" applyBorder="1" applyProtection="1">
      <protection locked="0"/>
    </xf>
    <xf numFmtId="0" fontId="19" fillId="0" borderId="25" xfId="4" quotePrefix="1" applyFont="1" applyBorder="1" applyAlignment="1" applyProtection="1">
      <alignment horizontal="left"/>
      <protection locked="0"/>
    </xf>
    <xf numFmtId="0" fontId="19" fillId="0" borderId="0" xfId="4" applyFont="1" applyProtection="1">
      <protection locked="0"/>
    </xf>
    <xf numFmtId="0" fontId="19" fillId="0" borderId="0" xfId="4" quotePrefix="1" applyFont="1" applyAlignment="1" applyProtection="1">
      <alignment horizontal="left"/>
      <protection locked="0"/>
    </xf>
    <xf numFmtId="0" fontId="19" fillId="0" borderId="26" xfId="4" applyFont="1" applyBorder="1" applyProtection="1">
      <protection locked="0"/>
    </xf>
    <xf numFmtId="0" fontId="19" fillId="0" borderId="25" xfId="4" applyFont="1" applyBorder="1" applyProtection="1">
      <protection locked="0"/>
    </xf>
    <xf numFmtId="0" fontId="19" fillId="0" borderId="0" xfId="4" applyFont="1"/>
    <xf numFmtId="0" fontId="19" fillId="0" borderId="5" xfId="4" applyFont="1" applyBorder="1" applyProtection="1">
      <protection locked="0"/>
    </xf>
    <xf numFmtId="0" fontId="19" fillId="0" borderId="6" xfId="4" applyFont="1" applyBorder="1" applyProtection="1">
      <protection locked="0"/>
    </xf>
    <xf numFmtId="0" fontId="19" fillId="0" borderId="7" xfId="4" applyFont="1" applyBorder="1" applyProtection="1">
      <protection locked="0"/>
    </xf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4" fillId="2" borderId="76" xfId="0" applyFont="1" applyFill="1" applyBorder="1" applyAlignment="1">
      <alignment horizontal="center" vertical="center"/>
    </xf>
    <xf numFmtId="0" fontId="7" fillId="2" borderId="77" xfId="0" applyFont="1" applyFill="1" applyBorder="1" applyAlignment="1">
      <alignment horizontal="left" vertical="center"/>
    </xf>
    <xf numFmtId="0" fontId="5" fillId="2" borderId="76" xfId="0" applyFont="1" applyFill="1" applyBorder="1" applyAlignment="1">
      <alignment vertical="center"/>
    </xf>
    <xf numFmtId="165" fontId="4" fillId="3" borderId="79" xfId="1" applyNumberFormat="1" applyFont="1" applyFill="1" applyBorder="1" applyAlignment="1" applyProtection="1">
      <alignment horizontal="right" vertical="center"/>
    </xf>
    <xf numFmtId="165" fontId="4" fillId="3" borderId="82" xfId="0" applyNumberFormat="1" applyFont="1" applyFill="1" applyBorder="1" applyAlignment="1">
      <alignment horizontal="right" vertical="center"/>
    </xf>
    <xf numFmtId="166" fontId="4" fillId="4" borderId="80" xfId="0" applyNumberFormat="1" applyFont="1" applyFill="1" applyBorder="1" applyAlignment="1" applyProtection="1">
      <alignment horizontal="left" vertical="center"/>
      <protection locked="0"/>
    </xf>
    <xf numFmtId="165" fontId="4" fillId="4" borderId="79" xfId="0" applyNumberFormat="1" applyFont="1" applyFill="1" applyBorder="1" applyAlignment="1" applyProtection="1">
      <alignment horizontal="right" vertical="center"/>
      <protection locked="0"/>
    </xf>
    <xf numFmtId="165" fontId="4" fillId="4" borderId="82" xfId="0" applyNumberFormat="1" applyFont="1" applyFill="1" applyBorder="1" applyAlignment="1" applyProtection="1">
      <alignment horizontal="right" vertical="center"/>
      <protection locked="0"/>
    </xf>
    <xf numFmtId="0" fontId="4" fillId="4" borderId="80" xfId="0" applyFont="1" applyFill="1" applyBorder="1" applyAlignment="1" applyProtection="1">
      <alignment horizontal="left" vertical="center"/>
      <protection locked="0"/>
    </xf>
    <xf numFmtId="0" fontId="4" fillId="0" borderId="26" xfId="4" quotePrefix="1" applyFont="1" applyBorder="1" applyAlignment="1" applyProtection="1">
      <alignment horizontal="left"/>
      <protection locked="0"/>
    </xf>
    <xf numFmtId="0" fontId="9" fillId="0" borderId="26" xfId="4" applyBorder="1"/>
    <xf numFmtId="0" fontId="7" fillId="2" borderId="37" xfId="0" applyFont="1" applyFill="1" applyBorder="1" applyAlignment="1">
      <alignment horizontal="center" wrapText="1"/>
    </xf>
    <xf numFmtId="0" fontId="7" fillId="2" borderId="42" xfId="0" applyFont="1" applyFill="1" applyBorder="1" applyAlignment="1">
      <alignment horizontal="center" wrapText="1"/>
    </xf>
    <xf numFmtId="0" fontId="4" fillId="2" borderId="76" xfId="0" applyFont="1" applyFill="1" applyBorder="1" applyAlignment="1">
      <alignment horizontal="center" vertical="center" wrapText="1"/>
    </xf>
    <xf numFmtId="0" fontId="4" fillId="2" borderId="76" xfId="0" applyFont="1" applyFill="1" applyBorder="1" applyAlignment="1">
      <alignment vertical="center"/>
    </xf>
    <xf numFmtId="0" fontId="4" fillId="2" borderId="78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85" xfId="0" applyFont="1" applyBorder="1" applyAlignment="1">
      <alignment horizontal="center" vertical="center" wrapText="1"/>
    </xf>
    <xf numFmtId="0" fontId="4" fillId="0" borderId="85" xfId="0" applyFont="1" applyBorder="1" applyAlignment="1">
      <alignment horizontal="center" vertical="center"/>
    </xf>
    <xf numFmtId="165" fontId="4" fillId="3" borderId="14" xfId="0" applyNumberFormat="1" applyFont="1" applyFill="1" applyBorder="1" applyAlignment="1">
      <alignment horizontal="right" vertical="center"/>
    </xf>
    <xf numFmtId="0" fontId="4" fillId="4" borderId="15" xfId="5" applyFont="1" applyFill="1" applyBorder="1" applyAlignment="1" applyProtection="1">
      <alignment horizontal="left" vertical="center"/>
      <protection locked="0"/>
    </xf>
    <xf numFmtId="0" fontId="7" fillId="0" borderId="16" xfId="0" applyFont="1" applyBorder="1" applyAlignment="1">
      <alignment horizontal="left" vertical="center"/>
    </xf>
    <xf numFmtId="0" fontId="4" fillId="4" borderId="17" xfId="5" applyFont="1" applyFill="1" applyBorder="1" applyAlignment="1" applyProtection="1">
      <alignment horizontal="left" vertical="center"/>
      <protection locked="0"/>
    </xf>
    <xf numFmtId="0" fontId="7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 wrapText="1"/>
    </xf>
    <xf numFmtId="0" fontId="4" fillId="0" borderId="86" xfId="0" applyFont="1" applyBorder="1" applyAlignment="1">
      <alignment horizontal="center" vertical="center" wrapText="1"/>
    </xf>
    <xf numFmtId="0" fontId="4" fillId="0" borderId="86" xfId="0" applyFont="1" applyBorder="1" applyAlignment="1">
      <alignment horizontal="center" vertical="center"/>
    </xf>
    <xf numFmtId="165" fontId="4" fillId="3" borderId="22" xfId="0" applyNumberFormat="1" applyFont="1" applyFill="1" applyBorder="1" applyAlignment="1">
      <alignment horizontal="right" vertical="center"/>
    </xf>
    <xf numFmtId="0" fontId="4" fillId="4" borderId="23" xfId="5" applyFont="1" applyFill="1" applyBorder="1" applyAlignment="1" applyProtection="1">
      <alignment horizontal="left" vertical="center"/>
      <protection locked="0"/>
    </xf>
    <xf numFmtId="0" fontId="4" fillId="0" borderId="75" xfId="0" applyFont="1" applyBorder="1" applyAlignment="1">
      <alignment horizontal="left" vertical="center" wrapText="1"/>
    </xf>
    <xf numFmtId="0" fontId="7" fillId="2" borderId="77" xfId="0" applyFont="1" applyFill="1" applyBorder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4" fillId="0" borderId="87" xfId="0" applyFont="1" applyBorder="1" applyAlignment="1">
      <alignment horizontal="left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/>
    </xf>
    <xf numFmtId="165" fontId="4" fillId="4" borderId="87" xfId="0" applyNumberFormat="1" applyFont="1" applyFill="1" applyBorder="1" applyAlignment="1" applyProtection="1">
      <alignment horizontal="right" vertical="center"/>
      <protection locked="0"/>
    </xf>
    <xf numFmtId="165" fontId="4" fillId="3" borderId="87" xfId="0" applyNumberFormat="1" applyFont="1" applyFill="1" applyBorder="1" applyAlignment="1">
      <alignment horizontal="right" vertical="center"/>
    </xf>
    <xf numFmtId="0" fontId="4" fillId="4" borderId="88" xfId="0" applyFont="1" applyFill="1" applyBorder="1" applyAlignment="1" applyProtection="1">
      <alignment horizontal="left" vertical="center"/>
      <protection locked="0"/>
    </xf>
    <xf numFmtId="0" fontId="4" fillId="4" borderId="89" xfId="0" applyFont="1" applyFill="1" applyBorder="1" applyAlignment="1" applyProtection="1">
      <alignment horizontal="left" vertical="center"/>
      <protection locked="0"/>
    </xf>
    <xf numFmtId="0" fontId="7" fillId="0" borderId="90" xfId="0" applyFont="1" applyBorder="1" applyAlignment="1">
      <alignment horizontal="left" vertical="center"/>
    </xf>
    <xf numFmtId="0" fontId="4" fillId="0" borderId="91" xfId="0" applyFont="1" applyBorder="1" applyAlignment="1">
      <alignment horizontal="left" vertical="center" wrapText="1"/>
    </xf>
    <xf numFmtId="0" fontId="4" fillId="0" borderId="91" xfId="0" applyFont="1" applyBorder="1" applyAlignment="1">
      <alignment horizontal="center" vertical="center" wrapText="1"/>
    </xf>
    <xf numFmtId="0" fontId="4" fillId="0" borderId="91" xfId="0" applyFont="1" applyBorder="1" applyAlignment="1">
      <alignment horizontal="center" vertical="center"/>
    </xf>
    <xf numFmtId="165" fontId="4" fillId="4" borderId="91" xfId="0" applyNumberFormat="1" applyFont="1" applyFill="1" applyBorder="1" applyAlignment="1" applyProtection="1">
      <alignment horizontal="right" vertical="center"/>
      <protection locked="0"/>
    </xf>
    <xf numFmtId="165" fontId="4" fillId="3" borderId="91" xfId="0" applyNumberFormat="1" applyFont="1" applyFill="1" applyBorder="1" applyAlignment="1">
      <alignment horizontal="right" vertical="center"/>
    </xf>
    <xf numFmtId="0" fontId="4" fillId="4" borderId="92" xfId="5" applyFont="1" applyFill="1" applyBorder="1" applyAlignment="1" applyProtection="1">
      <alignment horizontal="left" vertical="center"/>
      <protection locked="0"/>
    </xf>
    <xf numFmtId="165" fontId="4" fillId="4" borderId="11" xfId="1" applyNumberFormat="1" applyFont="1" applyFill="1" applyBorder="1" applyAlignment="1" applyProtection="1">
      <alignment horizontal="right" vertical="center"/>
      <protection locked="0"/>
    </xf>
    <xf numFmtId="165" fontId="4" fillId="4" borderId="14" xfId="1" applyNumberFormat="1" applyFont="1" applyFill="1" applyBorder="1" applyAlignment="1" applyProtection="1">
      <alignment horizontal="right" vertical="center"/>
      <protection locked="0"/>
    </xf>
    <xf numFmtId="166" fontId="4" fillId="4" borderId="15" xfId="0" applyNumberFormat="1" applyFont="1" applyFill="1" applyBorder="1" applyAlignment="1" applyProtection="1">
      <alignment horizontal="left" vertical="center"/>
      <protection locked="0"/>
    </xf>
    <xf numFmtId="166" fontId="4" fillId="4" borderId="17" xfId="0" applyNumberFormat="1" applyFont="1" applyFill="1" applyBorder="1" applyAlignment="1" applyProtection="1">
      <alignment horizontal="left" vertical="center"/>
      <protection locked="0"/>
    </xf>
    <xf numFmtId="165" fontId="4" fillId="4" borderId="22" xfId="1" applyNumberFormat="1" applyFont="1" applyFill="1" applyBorder="1" applyAlignment="1" applyProtection="1">
      <alignment horizontal="right" vertical="center"/>
      <protection locked="0"/>
    </xf>
    <xf numFmtId="0" fontId="7" fillId="2" borderId="82" xfId="0" applyFont="1" applyFill="1" applyBorder="1" applyAlignment="1">
      <alignment horizontal="center" vertical="center" wrapText="1"/>
    </xf>
    <xf numFmtId="0" fontId="7" fillId="2" borderId="96" xfId="0" applyFont="1" applyFill="1" applyBorder="1" applyAlignment="1">
      <alignment horizontal="center" vertical="center" textRotation="90"/>
    </xf>
    <xf numFmtId="0" fontId="7" fillId="2" borderId="96" xfId="0" applyFont="1" applyFill="1" applyBorder="1" applyAlignment="1">
      <alignment horizontal="center"/>
    </xf>
    <xf numFmtId="0" fontId="7" fillId="2" borderId="97" xfId="0" applyFont="1" applyFill="1" applyBorder="1" applyAlignment="1">
      <alignment horizontal="center"/>
    </xf>
    <xf numFmtId="0" fontId="7" fillId="2" borderId="98" xfId="0" applyFont="1" applyFill="1" applyBorder="1" applyAlignment="1">
      <alignment horizontal="center"/>
    </xf>
    <xf numFmtId="165" fontId="4" fillId="4" borderId="2" xfId="1" applyNumberFormat="1" applyFont="1" applyFill="1" applyBorder="1" applyAlignment="1" applyProtection="1">
      <alignment horizontal="right" vertical="center"/>
      <protection locked="0"/>
    </xf>
    <xf numFmtId="2" fontId="4" fillId="4" borderId="4" xfId="0" applyNumberFormat="1" applyFont="1" applyFill="1" applyBorder="1" applyAlignment="1" applyProtection="1">
      <alignment horizontal="left" vertical="center"/>
      <protection locked="0"/>
    </xf>
    <xf numFmtId="165" fontId="4" fillId="4" borderId="90" xfId="1" applyNumberFormat="1" applyFont="1" applyFill="1" applyBorder="1" applyAlignment="1" applyProtection="1">
      <alignment horizontal="right" vertical="center"/>
      <protection locked="0"/>
    </xf>
    <xf numFmtId="2" fontId="4" fillId="4" borderId="99" xfId="0" applyNumberFormat="1" applyFont="1" applyFill="1" applyBorder="1" applyAlignment="1" applyProtection="1">
      <alignment horizontal="left" vertical="center"/>
      <protection locked="0"/>
    </xf>
    <xf numFmtId="165" fontId="4" fillId="4" borderId="100" xfId="1" applyNumberFormat="1" applyFont="1" applyFill="1" applyBorder="1" applyAlignment="1" applyProtection="1">
      <alignment horizontal="right" vertical="center"/>
      <protection locked="0"/>
    </xf>
    <xf numFmtId="2" fontId="4" fillId="4" borderId="101" xfId="0" applyNumberFormat="1" applyFont="1" applyFill="1" applyBorder="1" applyAlignment="1" applyProtection="1">
      <alignment horizontal="left" vertical="center"/>
      <protection locked="0"/>
    </xf>
    <xf numFmtId="165" fontId="4" fillId="4" borderId="5" xfId="1" applyNumberFormat="1" applyFont="1" applyFill="1" applyBorder="1" applyAlignment="1" applyProtection="1">
      <alignment horizontal="right" vertical="center"/>
      <protection locked="0"/>
    </xf>
    <xf numFmtId="2" fontId="4" fillId="4" borderId="7" xfId="0" applyNumberFormat="1" applyFont="1" applyFill="1" applyBorder="1" applyAlignment="1" applyProtection="1">
      <alignment horizontal="left" vertical="center"/>
      <protection locked="0"/>
    </xf>
    <xf numFmtId="2" fontId="4" fillId="4" borderId="101" xfId="5" applyNumberFormat="1" applyFont="1" applyFill="1" applyBorder="1" applyAlignment="1" applyProtection="1">
      <alignment horizontal="left" vertical="center"/>
      <protection locked="0"/>
    </xf>
    <xf numFmtId="2" fontId="4" fillId="4" borderId="7" xfId="5" applyNumberFormat="1" applyFont="1" applyFill="1" applyBorder="1" applyAlignment="1" applyProtection="1">
      <alignment horizontal="left" vertical="center"/>
      <protection locked="0"/>
    </xf>
    <xf numFmtId="0" fontId="4" fillId="0" borderId="10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5" borderId="14" xfId="0" applyFont="1" applyFill="1" applyBorder="1" applyAlignment="1">
      <alignment horizontal="right" vertical="center"/>
    </xf>
    <xf numFmtId="0" fontId="4" fillId="4" borderId="15" xfId="0" applyFont="1" applyFill="1" applyBorder="1" applyAlignment="1" applyProtection="1">
      <alignment horizontal="left" vertical="center"/>
      <protection locked="0"/>
    </xf>
    <xf numFmtId="0" fontId="4" fillId="0" borderId="2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/>
    </xf>
    <xf numFmtId="0" fontId="4" fillId="5" borderId="22" xfId="0" applyFont="1" applyFill="1" applyBorder="1" applyAlignment="1">
      <alignment horizontal="right" vertical="center"/>
    </xf>
    <xf numFmtId="0" fontId="4" fillId="4" borderId="23" xfId="0" applyFont="1" applyFill="1" applyBorder="1" applyAlignment="1" applyProtection="1">
      <alignment horizontal="left" vertical="center"/>
      <protection locked="0"/>
    </xf>
    <xf numFmtId="0" fontId="7" fillId="2" borderId="96" xfId="0" applyFont="1" applyFill="1" applyBorder="1" applyAlignment="1">
      <alignment horizontal="center" vertical="center" textRotation="90" wrapText="1"/>
    </xf>
    <xf numFmtId="0" fontId="7" fillId="2" borderId="96" xfId="0" applyFont="1" applyFill="1" applyBorder="1" applyAlignment="1">
      <alignment horizontal="center" wrapText="1"/>
    </xf>
    <xf numFmtId="0" fontId="7" fillId="2" borderId="97" xfId="0" applyFont="1" applyFill="1" applyBorder="1" applyAlignment="1">
      <alignment horizontal="center" wrapText="1"/>
    </xf>
    <xf numFmtId="0" fontId="7" fillId="2" borderId="98" xfId="0" applyFont="1" applyFill="1" applyBorder="1" applyAlignment="1">
      <alignment horizontal="center" wrapText="1"/>
    </xf>
    <xf numFmtId="2" fontId="4" fillId="4" borderId="15" xfId="5" applyNumberFormat="1" applyFont="1" applyFill="1" applyBorder="1" applyAlignment="1" applyProtection="1">
      <alignment horizontal="left" vertical="center"/>
      <protection locked="0"/>
    </xf>
    <xf numFmtId="0" fontId="18" fillId="2" borderId="6" xfId="0" applyFont="1" applyFill="1" applyBorder="1" applyAlignment="1">
      <alignment vertical="center"/>
    </xf>
    <xf numFmtId="0" fontId="18" fillId="2" borderId="7" xfId="0" applyFont="1" applyFill="1" applyBorder="1" applyAlignment="1">
      <alignment vertical="center"/>
    </xf>
    <xf numFmtId="0" fontId="18" fillId="2" borderId="44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center"/>
    </xf>
    <xf numFmtId="0" fontId="18" fillId="2" borderId="42" xfId="0" applyFont="1" applyFill="1" applyBorder="1" applyAlignment="1">
      <alignment horizontal="center"/>
    </xf>
    <xf numFmtId="0" fontId="18" fillId="2" borderId="80" xfId="0" applyFont="1" applyFill="1" applyBorder="1" applyAlignment="1">
      <alignment horizont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7" fillId="0" borderId="103" xfId="0" applyFont="1" applyBorder="1" applyAlignment="1">
      <alignment horizontal="left" vertical="center"/>
    </xf>
    <xf numFmtId="0" fontId="4" fillId="0" borderId="98" xfId="0" applyFont="1" applyBorder="1" applyAlignment="1">
      <alignment horizontal="center" vertical="center" wrapText="1"/>
    </xf>
    <xf numFmtId="0" fontId="4" fillId="0" borderId="97" xfId="0" applyFont="1" applyBorder="1" applyAlignment="1">
      <alignment horizontal="left" vertical="center" wrapText="1"/>
    </xf>
    <xf numFmtId="0" fontId="7" fillId="2" borderId="83" xfId="0" applyFont="1" applyFill="1" applyBorder="1" applyAlignment="1">
      <alignment vertical="center"/>
    </xf>
    <xf numFmtId="0" fontId="5" fillId="2" borderId="81" xfId="0" applyFont="1" applyFill="1" applyBorder="1" applyAlignment="1">
      <alignment vertical="center"/>
    </xf>
    <xf numFmtId="0" fontId="4" fillId="2" borderId="84" xfId="0" applyFont="1" applyFill="1" applyBorder="1" applyAlignment="1">
      <alignment horizontal="left" vertical="center" wrapText="1"/>
    </xf>
    <xf numFmtId="0" fontId="7" fillId="2" borderId="83" xfId="0" applyFont="1" applyFill="1" applyBorder="1" applyAlignment="1">
      <alignment horizontal="left" vertical="center"/>
    </xf>
    <xf numFmtId="0" fontId="4" fillId="2" borderId="84" xfId="0" applyFont="1" applyFill="1" applyBorder="1" applyAlignment="1">
      <alignment horizontal="center" vertical="center"/>
    </xf>
    <xf numFmtId="0" fontId="4" fillId="4" borderId="104" xfId="5" applyFont="1" applyFill="1" applyBorder="1" applyAlignment="1" applyProtection="1">
      <alignment horizontal="left" vertical="center"/>
      <protection locked="0"/>
    </xf>
    <xf numFmtId="0" fontId="4" fillId="4" borderId="105" xfId="5" applyFont="1" applyFill="1" applyBorder="1" applyAlignment="1" applyProtection="1">
      <alignment horizontal="left" vertical="center"/>
      <protection locked="0"/>
    </xf>
    <xf numFmtId="165" fontId="4" fillId="3" borderId="21" xfId="1" applyNumberFormat="1" applyFont="1" applyFill="1" applyBorder="1" applyAlignment="1" applyProtection="1">
      <alignment horizontal="right" vertical="center"/>
    </xf>
    <xf numFmtId="165" fontId="4" fillId="3" borderId="106" xfId="1" applyNumberFormat="1" applyFont="1" applyFill="1" applyBorder="1" applyAlignment="1" applyProtection="1">
      <alignment horizontal="right" vertical="center"/>
    </xf>
    <xf numFmtId="166" fontId="4" fillId="5" borderId="87" xfId="0" applyNumberFormat="1" applyFont="1" applyFill="1" applyBorder="1" applyAlignment="1">
      <alignment horizontal="right" vertical="center"/>
    </xf>
    <xf numFmtId="165" fontId="4" fillId="3" borderId="107" xfId="0" applyNumberFormat="1" applyFont="1" applyFill="1" applyBorder="1" applyAlignment="1">
      <alignment horizontal="right" vertical="center"/>
    </xf>
    <xf numFmtId="165" fontId="4" fillId="3" borderId="108" xfId="1" applyNumberFormat="1" applyFont="1" applyFill="1" applyBorder="1" applyAlignment="1" applyProtection="1">
      <alignment horizontal="right" vertical="center"/>
    </xf>
    <xf numFmtId="166" fontId="4" fillId="5" borderId="91" xfId="0" applyNumberFormat="1" applyFont="1" applyFill="1" applyBorder="1" applyAlignment="1">
      <alignment horizontal="right" vertical="center"/>
    </xf>
    <xf numFmtId="0" fontId="7" fillId="2" borderId="79" xfId="0" applyFont="1" applyFill="1" applyBorder="1" applyAlignment="1">
      <alignment vertical="center"/>
    </xf>
    <xf numFmtId="0" fontId="7" fillId="2" borderId="82" xfId="0" applyFont="1" applyFill="1" applyBorder="1" applyAlignment="1">
      <alignment horizontal="center" vertical="center"/>
    </xf>
    <xf numFmtId="0" fontId="7" fillId="2" borderId="80" xfId="0" applyFont="1" applyFill="1" applyBorder="1" applyAlignment="1">
      <alignment horizontal="center" vertical="center" wrapText="1"/>
    </xf>
    <xf numFmtId="0" fontId="4" fillId="6" borderId="11" xfId="5" applyFont="1" applyFill="1" applyBorder="1"/>
    <xf numFmtId="0" fontId="4" fillId="0" borderId="11" xfId="5" applyFont="1" applyBorder="1"/>
    <xf numFmtId="0" fontId="4" fillId="0" borderId="22" xfId="5" applyFont="1" applyBorder="1"/>
    <xf numFmtId="0" fontId="4" fillId="0" borderId="14" xfId="5" applyFont="1" applyBorder="1"/>
    <xf numFmtId="0" fontId="4" fillId="4" borderId="20" xfId="5" applyFont="1" applyFill="1" applyBorder="1" applyAlignment="1" applyProtection="1">
      <alignment horizontal="left" vertical="center"/>
      <protection locked="0"/>
    </xf>
    <xf numFmtId="0" fontId="4" fillId="4" borderId="98" xfId="5" applyFont="1" applyFill="1" applyBorder="1" applyAlignment="1" applyProtection="1">
      <alignment horizontal="left" vertical="center"/>
      <protection locked="0"/>
    </xf>
    <xf numFmtId="2" fontId="4" fillId="4" borderId="17" xfId="5" applyNumberFormat="1" applyFont="1" applyFill="1" applyBorder="1" applyAlignment="1" applyProtection="1">
      <alignment horizontal="left" vertical="center"/>
      <protection locked="0"/>
    </xf>
    <xf numFmtId="165" fontId="4" fillId="4" borderId="19" xfId="1" applyNumberFormat="1" applyFont="1" applyFill="1" applyBorder="1" applyAlignment="1" applyProtection="1">
      <alignment horizontal="right" vertical="center"/>
      <protection locked="0"/>
    </xf>
    <xf numFmtId="165" fontId="4" fillId="3" borderId="13" xfId="1" applyNumberFormat="1" applyFont="1" applyFill="1" applyBorder="1" applyAlignment="1" applyProtection="1">
      <alignment horizontal="right" vertical="center"/>
    </xf>
    <xf numFmtId="165" fontId="4" fillId="3" borderId="16" xfId="1" applyNumberFormat="1" applyFont="1" applyFill="1" applyBorder="1" applyAlignment="1" applyProtection="1">
      <alignment horizontal="right" vertical="center"/>
    </xf>
    <xf numFmtId="165" fontId="4" fillId="4" borderId="13" xfId="0" applyNumberFormat="1" applyFont="1" applyFill="1" applyBorder="1" applyAlignment="1" applyProtection="1">
      <alignment horizontal="right" vertical="center"/>
      <protection locked="0"/>
    </xf>
    <xf numFmtId="165" fontId="4" fillId="4" borderId="16" xfId="0" applyNumberFormat="1" applyFont="1" applyFill="1" applyBorder="1" applyAlignment="1" applyProtection="1">
      <alignment horizontal="right" vertical="center"/>
      <protection locked="0"/>
    </xf>
    <xf numFmtId="165" fontId="4" fillId="4" borderId="21" xfId="0" applyNumberFormat="1" applyFont="1" applyFill="1" applyBorder="1" applyAlignment="1" applyProtection="1">
      <alignment horizontal="right" vertical="center"/>
      <protection locked="0"/>
    </xf>
    <xf numFmtId="0" fontId="4" fillId="2" borderId="4" xfId="0" applyFont="1" applyFill="1" applyBorder="1" applyAlignment="1">
      <alignment horizontal="left" vertical="center" wrapText="1"/>
    </xf>
    <xf numFmtId="166" fontId="4" fillId="5" borderId="11" xfId="0" applyNumberFormat="1" applyFont="1" applyFill="1" applyBorder="1" applyAlignment="1">
      <alignment horizontal="right" vertical="center"/>
    </xf>
    <xf numFmtId="166" fontId="4" fillId="5" borderId="14" xfId="0" applyNumberFormat="1" applyFont="1" applyFill="1" applyBorder="1" applyAlignment="1">
      <alignment horizontal="right" vertical="center"/>
    </xf>
    <xf numFmtId="166" fontId="4" fillId="5" borderId="22" xfId="0" applyNumberFormat="1" applyFont="1" applyFill="1" applyBorder="1" applyAlignment="1">
      <alignment horizontal="right" vertical="center"/>
    </xf>
    <xf numFmtId="0" fontId="4" fillId="0" borderId="10" xfId="0" applyFont="1" applyBorder="1" applyAlignment="1">
      <alignment horizontal="left" vertical="center" wrapText="1"/>
    </xf>
    <xf numFmtId="0" fontId="4" fillId="2" borderId="81" xfId="0" applyFont="1" applyFill="1" applyBorder="1" applyAlignment="1">
      <alignment horizontal="center" vertical="center" wrapText="1"/>
    </xf>
    <xf numFmtId="0" fontId="4" fillId="2" borderId="81" xfId="0" applyFont="1" applyFill="1" applyBorder="1" applyAlignment="1">
      <alignment vertical="center"/>
    </xf>
    <xf numFmtId="0" fontId="4" fillId="2" borderId="81" xfId="0" applyFont="1" applyFill="1" applyBorder="1" applyAlignment="1">
      <alignment horizontal="center" vertical="center"/>
    </xf>
    <xf numFmtId="0" fontId="7" fillId="2" borderId="79" xfId="0" applyFont="1" applyFill="1" applyBorder="1" applyAlignment="1">
      <alignment vertical="center" wrapText="1"/>
    </xf>
    <xf numFmtId="0" fontId="18" fillId="2" borderId="43" xfId="0" applyFont="1" applyFill="1" applyBorder="1" applyAlignment="1">
      <alignment vertical="center" wrapText="1"/>
    </xf>
    <xf numFmtId="0" fontId="7" fillId="2" borderId="90" xfId="0" applyFont="1" applyFill="1" applyBorder="1" applyAlignment="1">
      <alignment horizontal="center" wrapText="1"/>
    </xf>
    <xf numFmtId="0" fontId="7" fillId="2" borderId="109" xfId="0" applyFont="1" applyFill="1" applyBorder="1" applyAlignment="1">
      <alignment horizontal="center" wrapText="1"/>
    </xf>
    <xf numFmtId="0" fontId="7" fillId="2" borderId="22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center"/>
    </xf>
    <xf numFmtId="0" fontId="7" fillId="2" borderId="80" xfId="0" applyFont="1" applyFill="1" applyBorder="1"/>
    <xf numFmtId="0" fontId="7" fillId="2" borderId="79" xfId="0" applyFont="1" applyFill="1" applyBorder="1" applyAlignment="1">
      <alignment horizontal="center" vertical="center" wrapText="1"/>
    </xf>
    <xf numFmtId="0" fontId="19" fillId="0" borderId="48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4" fillId="2" borderId="3" xfId="0" applyFont="1" applyFill="1" applyBorder="1"/>
    <xf numFmtId="0" fontId="14" fillId="2" borderId="4" xfId="0" applyFont="1" applyFill="1" applyBorder="1"/>
    <xf numFmtId="0" fontId="19" fillId="0" borderId="29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65" fontId="8" fillId="4" borderId="52" xfId="1" applyNumberFormat="1" applyFont="1" applyFill="1" applyBorder="1" applyAlignment="1" applyProtection="1">
      <alignment vertical="center"/>
      <protection locked="0"/>
    </xf>
    <xf numFmtId="165" fontId="8" fillId="4" borderId="56" xfId="1" applyNumberFormat="1" applyFont="1" applyFill="1" applyBorder="1" applyAlignment="1" applyProtection="1">
      <alignment vertical="center"/>
      <protection locked="0"/>
    </xf>
    <xf numFmtId="166" fontId="8" fillId="4" borderId="57" xfId="5" applyNumberFormat="1" applyFill="1" applyBorder="1" applyAlignment="1" applyProtection="1">
      <alignment vertical="center"/>
      <protection locked="0"/>
    </xf>
    <xf numFmtId="165" fontId="8" fillId="3" borderId="52" xfId="0" applyNumberFormat="1" applyFont="1" applyFill="1" applyBorder="1" applyAlignment="1">
      <alignment vertical="center"/>
    </xf>
    <xf numFmtId="165" fontId="8" fillId="4" borderId="52" xfId="0" applyNumberFormat="1" applyFont="1" applyFill="1" applyBorder="1" applyAlignment="1" applyProtection="1">
      <alignment vertical="center"/>
      <protection locked="0"/>
    </xf>
    <xf numFmtId="165" fontId="8" fillId="4" borderId="32" xfId="1" applyNumberFormat="1" applyFont="1" applyFill="1" applyBorder="1" applyAlignment="1" applyProtection="1">
      <alignment vertical="center"/>
      <protection locked="0"/>
    </xf>
    <xf numFmtId="165" fontId="8" fillId="4" borderId="58" xfId="1" applyNumberFormat="1" applyFont="1" applyFill="1" applyBorder="1" applyAlignment="1" applyProtection="1">
      <alignment vertical="center"/>
      <protection locked="0"/>
    </xf>
    <xf numFmtId="166" fontId="8" fillId="4" borderId="51" xfId="5" applyNumberFormat="1" applyFill="1" applyBorder="1" applyAlignment="1" applyProtection="1">
      <alignment vertical="center"/>
      <protection locked="0"/>
    </xf>
    <xf numFmtId="165" fontId="8" fillId="3" borderId="32" xfId="0" applyNumberFormat="1" applyFont="1" applyFill="1" applyBorder="1" applyAlignment="1">
      <alignment vertical="center"/>
    </xf>
    <xf numFmtId="165" fontId="8" fillId="4" borderId="32" xfId="0" applyNumberFormat="1" applyFont="1" applyFill="1" applyBorder="1" applyAlignment="1" applyProtection="1">
      <alignment vertical="center"/>
      <protection locked="0"/>
    </xf>
    <xf numFmtId="166" fontId="8" fillId="4" borderId="55" xfId="5" applyNumberFormat="1" applyFill="1" applyBorder="1" applyAlignment="1" applyProtection="1">
      <alignment vertical="center"/>
      <protection locked="0"/>
    </xf>
    <xf numFmtId="165" fontId="8" fillId="4" borderId="54" xfId="1" applyNumberFormat="1" applyFont="1" applyFill="1" applyBorder="1" applyAlignment="1" applyProtection="1">
      <alignment vertical="center"/>
      <protection locked="0"/>
    </xf>
    <xf numFmtId="165" fontId="8" fillId="4" borderId="53" xfId="1" applyNumberFormat="1" applyFont="1" applyFill="1" applyBorder="1" applyAlignment="1" applyProtection="1">
      <alignment vertical="center"/>
      <protection locked="0"/>
    </xf>
    <xf numFmtId="166" fontId="8" fillId="4" borderId="71" xfId="5" applyNumberFormat="1" applyFill="1" applyBorder="1" applyAlignment="1" applyProtection="1">
      <alignment vertical="center"/>
      <protection locked="0"/>
    </xf>
    <xf numFmtId="165" fontId="8" fillId="3" borderId="68" xfId="0" applyNumberFormat="1" applyFont="1" applyFill="1" applyBorder="1" applyAlignment="1">
      <alignment vertical="center"/>
    </xf>
    <xf numFmtId="165" fontId="8" fillId="4" borderId="68" xfId="0" applyNumberFormat="1" applyFont="1" applyFill="1" applyBorder="1" applyAlignment="1" applyProtection="1">
      <alignment vertical="center"/>
      <protection locked="0"/>
    </xf>
    <xf numFmtId="2" fontId="4" fillId="4" borderId="14" xfId="0" applyNumberFormat="1" applyFont="1" applyFill="1" applyBorder="1" applyAlignment="1" applyProtection="1">
      <alignment vertical="center"/>
      <protection locked="0"/>
    </xf>
    <xf numFmtId="2" fontId="4" fillId="4" borderId="22" xfId="0" applyNumberFormat="1" applyFont="1" applyFill="1" applyBorder="1" applyAlignment="1" applyProtection="1">
      <alignment vertical="center"/>
      <protection locked="0"/>
    </xf>
    <xf numFmtId="2" fontId="4" fillId="0" borderId="0" xfId="0" applyNumberFormat="1" applyFont="1" applyAlignment="1" applyProtection="1">
      <alignment vertical="center"/>
      <protection locked="0"/>
    </xf>
    <xf numFmtId="165" fontId="4" fillId="4" borderId="14" xfId="0" applyNumberFormat="1" applyFont="1" applyFill="1" applyBorder="1" applyAlignment="1" applyProtection="1">
      <alignment vertical="center"/>
      <protection locked="0"/>
    </xf>
    <xf numFmtId="165" fontId="4" fillId="4" borderId="11" xfId="0" applyNumberFormat="1" applyFont="1" applyFill="1" applyBorder="1" applyAlignment="1" applyProtection="1">
      <alignment vertical="center"/>
      <protection locked="0"/>
    </xf>
    <xf numFmtId="165" fontId="4" fillId="4" borderId="18" xfId="0" applyNumberFormat="1" applyFont="1" applyFill="1" applyBorder="1" applyAlignment="1" applyProtection="1">
      <alignment vertical="center"/>
      <protection locked="0"/>
    </xf>
    <xf numFmtId="165" fontId="4" fillId="4" borderId="22" xfId="0" applyNumberFormat="1" applyFont="1" applyFill="1" applyBorder="1" applyAlignment="1" applyProtection="1">
      <alignment vertical="center"/>
      <protection locked="0"/>
    </xf>
    <xf numFmtId="165" fontId="19" fillId="4" borderId="111" xfId="1" applyNumberFormat="1" applyFont="1" applyFill="1" applyBorder="1" applyAlignment="1" applyProtection="1">
      <alignment horizontal="right" vertical="center"/>
      <protection locked="0"/>
    </xf>
    <xf numFmtId="165" fontId="19" fillId="4" borderId="112" xfId="0" applyNumberFormat="1" applyFont="1" applyFill="1" applyBorder="1" applyAlignment="1" applyProtection="1">
      <alignment horizontal="right" vertical="center"/>
      <protection locked="0"/>
    </xf>
    <xf numFmtId="166" fontId="19" fillId="4" borderId="113" xfId="5" applyNumberFormat="1" applyFont="1" applyFill="1" applyBorder="1" applyAlignment="1" applyProtection="1">
      <alignment horizontal="left" vertical="center"/>
      <protection locked="0"/>
    </xf>
    <xf numFmtId="0" fontId="8" fillId="4" borderId="55" xfId="0" applyFont="1" applyFill="1" applyBorder="1" applyAlignment="1">
      <alignment horizontal="left" vertical="center"/>
    </xf>
    <xf numFmtId="0" fontId="8" fillId="4" borderId="57" xfId="0" applyFont="1" applyFill="1" applyBorder="1" applyAlignment="1">
      <alignment horizontal="left" vertical="center"/>
    </xf>
    <xf numFmtId="0" fontId="4" fillId="4" borderId="15" xfId="5" applyFont="1" applyFill="1" applyBorder="1" applyAlignment="1">
      <alignment horizontal="left" vertical="center"/>
    </xf>
    <xf numFmtId="0" fontId="4" fillId="4" borderId="17" xfId="5" applyFont="1" applyFill="1" applyBorder="1" applyAlignment="1">
      <alignment horizontal="left" vertical="center"/>
    </xf>
    <xf numFmtId="0" fontId="4" fillId="4" borderId="23" xfId="5" applyFont="1" applyFill="1" applyBorder="1" applyAlignment="1">
      <alignment horizontal="left" vertical="center"/>
    </xf>
    <xf numFmtId="0" fontId="4" fillId="4" borderId="88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167" fontId="0" fillId="0" borderId="0" xfId="0" applyNumberFormat="1"/>
    <xf numFmtId="0" fontId="8" fillId="4" borderId="69" xfId="5" applyFill="1" applyBorder="1" applyAlignment="1">
      <alignment horizontal="left" vertical="center"/>
    </xf>
    <xf numFmtId="0" fontId="8" fillId="4" borderId="65" xfId="5" applyFill="1" applyBorder="1" applyAlignment="1">
      <alignment horizontal="left" vertical="center"/>
    </xf>
    <xf numFmtId="0" fontId="8" fillId="4" borderId="39" xfId="5" applyFill="1" applyBorder="1" applyAlignment="1">
      <alignment horizontal="left" vertical="center"/>
    </xf>
    <xf numFmtId="0" fontId="8" fillId="4" borderId="15" xfId="5" applyFill="1" applyBorder="1" applyAlignment="1">
      <alignment horizontal="left" vertical="center"/>
    </xf>
    <xf numFmtId="0" fontId="8" fillId="4" borderId="17" xfId="5" applyFill="1" applyBorder="1" applyAlignment="1">
      <alignment horizontal="left" vertical="center"/>
    </xf>
    <xf numFmtId="0" fontId="8" fillId="4" borderId="23" xfId="5" applyFill="1" applyBorder="1" applyAlignment="1">
      <alignment horizontal="left" vertical="center"/>
    </xf>
    <xf numFmtId="0" fontId="8" fillId="4" borderId="61" xfId="5" applyFill="1" applyBorder="1" applyAlignment="1">
      <alignment horizontal="left" vertical="center"/>
    </xf>
    <xf numFmtId="0" fontId="8" fillId="4" borderId="42" xfId="5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2" borderId="4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4" borderId="104" xfId="5" applyFill="1" applyBorder="1" applyAlignment="1" applyProtection="1">
      <alignment horizontal="left" vertical="center"/>
      <protection locked="0"/>
    </xf>
    <xf numFmtId="0" fontId="8" fillId="4" borderId="105" xfId="5" applyFill="1" applyBorder="1" applyAlignment="1" applyProtection="1">
      <alignment horizontal="left" vertical="center"/>
      <protection locked="0"/>
    </xf>
    <xf numFmtId="0" fontId="8" fillId="4" borderId="23" xfId="5" applyFill="1" applyBorder="1" applyAlignment="1" applyProtection="1">
      <alignment horizontal="left" vertical="center"/>
      <protection locked="0"/>
    </xf>
    <xf numFmtId="165" fontId="4" fillId="3" borderId="2" xfId="1" applyNumberFormat="1" applyFont="1" applyFill="1" applyBorder="1" applyAlignment="1" applyProtection="1">
      <alignment horizontal="right" vertical="center"/>
    </xf>
    <xf numFmtId="165" fontId="4" fillId="3" borderId="90" xfId="1" applyNumberFormat="1" applyFont="1" applyFill="1" applyBorder="1" applyAlignment="1" applyProtection="1">
      <alignment horizontal="right" vertical="center"/>
    </xf>
    <xf numFmtId="165" fontId="4" fillId="3" borderId="93" xfId="1" applyNumberFormat="1" applyFont="1" applyFill="1" applyBorder="1" applyAlignment="1" applyProtection="1">
      <alignment horizontal="right" vertical="center"/>
    </xf>
    <xf numFmtId="165" fontId="4" fillId="3" borderId="115" xfId="1" applyNumberFormat="1" applyFont="1" applyFill="1" applyBorder="1" applyAlignment="1" applyProtection="1">
      <alignment horizontal="right" vertical="center"/>
    </xf>
    <xf numFmtId="166" fontId="0" fillId="0" borderId="0" xfId="0" applyNumberFormat="1"/>
    <xf numFmtId="168" fontId="4" fillId="0" borderId="0" xfId="0" applyNumberFormat="1" applyFont="1" applyAlignment="1">
      <alignment horizontal="right" vertical="center"/>
    </xf>
    <xf numFmtId="165" fontId="4" fillId="0" borderId="0" xfId="1" applyNumberFormat="1" applyFont="1" applyFill="1" applyBorder="1" applyAlignment="1" applyProtection="1">
      <alignment horizontal="right" vertical="center"/>
    </xf>
    <xf numFmtId="168" fontId="4" fillId="0" borderId="0" xfId="0" applyNumberFormat="1" applyFont="1" applyAlignment="1">
      <alignment horizontal="center" vertical="center"/>
    </xf>
    <xf numFmtId="169" fontId="4" fillId="0" borderId="0" xfId="0" applyNumberFormat="1" applyFont="1" applyAlignment="1">
      <alignment horizontal="center" vertical="center"/>
    </xf>
    <xf numFmtId="166" fontId="4" fillId="3" borderId="114" xfId="1" applyNumberFormat="1" applyFont="1" applyFill="1" applyBorder="1" applyAlignment="1" applyProtection="1">
      <alignment horizontal="right" vertical="center"/>
    </xf>
    <xf numFmtId="165" fontId="4" fillId="3" borderId="116" xfId="1" applyNumberFormat="1" applyFont="1" applyFill="1" applyBorder="1" applyAlignment="1" applyProtection="1">
      <alignment horizontal="right" vertical="center"/>
    </xf>
    <xf numFmtId="166" fontId="4" fillId="3" borderId="117" xfId="1" applyNumberFormat="1" applyFont="1" applyFill="1" applyBorder="1" applyAlignment="1" applyProtection="1">
      <alignment horizontal="right" vertical="center"/>
    </xf>
    <xf numFmtId="165" fontId="4" fillId="3" borderId="118" xfId="1" applyNumberFormat="1" applyFont="1" applyFill="1" applyBorder="1" applyAlignment="1" applyProtection="1">
      <alignment horizontal="right" vertical="center"/>
    </xf>
    <xf numFmtId="165" fontId="4" fillId="3" borderId="119" xfId="1" applyNumberFormat="1" applyFont="1" applyFill="1" applyBorder="1" applyAlignment="1" applyProtection="1">
      <alignment horizontal="right" vertical="center"/>
    </xf>
    <xf numFmtId="165" fontId="4" fillId="3" borderId="120" xfId="1" applyNumberFormat="1" applyFont="1" applyFill="1" applyBorder="1" applyAlignment="1" applyProtection="1">
      <alignment horizontal="right" vertical="center"/>
    </xf>
    <xf numFmtId="165" fontId="25" fillId="4" borderId="54" xfId="0" applyNumberFormat="1" applyFont="1" applyFill="1" applyBorder="1" applyAlignment="1" applyProtection="1">
      <alignment vertical="center"/>
      <protection locked="0"/>
    </xf>
    <xf numFmtId="165" fontId="8" fillId="4" borderId="52" xfId="0" applyNumberFormat="1" applyFont="1" applyFill="1" applyBorder="1" applyAlignment="1" applyProtection="1">
      <alignment horizontal="right" vertical="center"/>
      <protection locked="0"/>
    </xf>
    <xf numFmtId="165" fontId="8" fillId="4" borderId="54" xfId="0" applyNumberFormat="1" applyFont="1" applyFill="1" applyBorder="1" applyAlignment="1" applyProtection="1">
      <alignment horizontal="right" vertical="center"/>
      <protection locked="0"/>
    </xf>
    <xf numFmtId="166" fontId="8" fillId="0" borderId="0" xfId="0" applyNumberFormat="1" applyFont="1" applyAlignment="1">
      <alignment horizontal="right" vertical="center"/>
    </xf>
    <xf numFmtId="165" fontId="4" fillId="4" borderId="121" xfId="0" applyNumberFormat="1" applyFont="1" applyFill="1" applyBorder="1" applyAlignment="1" applyProtection="1">
      <alignment horizontal="right" vertical="center"/>
      <protection locked="0"/>
    </xf>
    <xf numFmtId="165" fontId="4" fillId="4" borderId="27" xfId="0" applyNumberFormat="1" applyFont="1" applyFill="1" applyBorder="1" applyAlignment="1" applyProtection="1">
      <alignment horizontal="right" vertical="center"/>
      <protection locked="0"/>
    </xf>
    <xf numFmtId="165" fontId="4" fillId="4" borderId="41" xfId="0" applyNumberFormat="1" applyFont="1" applyFill="1" applyBorder="1" applyAlignment="1" applyProtection="1">
      <alignment horizontal="right" vertical="center"/>
      <protection locked="0"/>
    </xf>
    <xf numFmtId="166" fontId="4" fillId="4" borderId="78" xfId="5" applyNumberFormat="1" applyFont="1" applyFill="1" applyBorder="1" applyAlignment="1" applyProtection="1">
      <alignment horizontal="center"/>
      <protection locked="0"/>
    </xf>
    <xf numFmtId="166" fontId="4" fillId="4" borderId="122" xfId="5" applyNumberFormat="1" applyFont="1" applyFill="1" applyBorder="1" applyAlignment="1" applyProtection="1">
      <alignment horizontal="center"/>
      <protection locked="0"/>
    </xf>
    <xf numFmtId="166" fontId="4" fillId="4" borderId="123" xfId="5" applyNumberFormat="1" applyFont="1" applyFill="1" applyBorder="1" applyAlignment="1" applyProtection="1">
      <alignment horizontal="center"/>
      <protection locked="0"/>
    </xf>
    <xf numFmtId="165" fontId="8" fillId="4" borderId="32" xfId="0" applyNumberFormat="1" applyFont="1" applyFill="1" applyBorder="1" applyAlignment="1" applyProtection="1">
      <alignment horizontal="right" vertical="center"/>
      <protection locked="0"/>
    </xf>
    <xf numFmtId="165" fontId="4" fillId="4" borderId="124" xfId="0" applyNumberFormat="1" applyFont="1" applyFill="1" applyBorder="1" applyAlignment="1" applyProtection="1">
      <alignment horizontal="right" vertical="center"/>
      <protection locked="0"/>
    </xf>
    <xf numFmtId="165" fontId="4" fillId="4" borderId="125" xfId="0" applyNumberFormat="1" applyFont="1" applyFill="1" applyBorder="1" applyAlignment="1" applyProtection="1">
      <alignment horizontal="right" vertical="center"/>
      <protection locked="0"/>
    </xf>
    <xf numFmtId="166" fontId="4" fillId="4" borderId="126" xfId="5" applyNumberFormat="1" applyFont="1" applyFill="1" applyBorder="1" applyAlignment="1" applyProtection="1">
      <alignment horizontal="center"/>
      <protection locked="0"/>
    </xf>
    <xf numFmtId="166" fontId="4" fillId="4" borderId="127" xfId="5" applyNumberFormat="1" applyFont="1" applyFill="1" applyBorder="1" applyAlignment="1" applyProtection="1">
      <alignment horizontal="center"/>
      <protection locked="0"/>
    </xf>
    <xf numFmtId="165" fontId="4" fillId="4" borderId="8" xfId="0" applyNumberFormat="1" applyFont="1" applyFill="1" applyBorder="1" applyAlignment="1" applyProtection="1">
      <alignment horizontal="right" vertical="center"/>
      <protection locked="0"/>
    </xf>
    <xf numFmtId="165" fontId="8" fillId="7" borderId="59" xfId="5" applyNumberFormat="1" applyFill="1" applyBorder="1" applyAlignment="1" applyProtection="1">
      <alignment horizontal="right" vertical="center"/>
      <protection locked="0"/>
    </xf>
    <xf numFmtId="165" fontId="8" fillId="7" borderId="33" xfId="5" applyNumberFormat="1" applyFill="1" applyBorder="1" applyAlignment="1" applyProtection="1">
      <alignment horizontal="right" vertical="center"/>
      <protection locked="0"/>
    </xf>
    <xf numFmtId="165" fontId="8" fillId="7" borderId="34" xfId="5" applyNumberFormat="1" applyFill="1" applyBorder="1" applyAlignment="1" applyProtection="1">
      <alignment horizontal="right" vertical="center"/>
      <protection locked="0"/>
    </xf>
    <xf numFmtId="165" fontId="4" fillId="4" borderId="128" xfId="0" applyNumberFormat="1" applyFont="1" applyFill="1" applyBorder="1" applyAlignment="1" applyProtection="1">
      <alignment horizontal="right" vertical="center"/>
      <protection locked="0"/>
    </xf>
    <xf numFmtId="166" fontId="4" fillId="4" borderId="129" xfId="5" applyNumberFormat="1" applyFont="1" applyFill="1" applyBorder="1" applyAlignment="1" applyProtection="1">
      <alignment horizontal="center"/>
      <protection locked="0"/>
    </xf>
    <xf numFmtId="166" fontId="4" fillId="4" borderId="130" xfId="5" applyNumberFormat="1" applyFont="1" applyFill="1" applyBorder="1" applyAlignment="1" applyProtection="1">
      <alignment horizontal="center"/>
      <protection locked="0"/>
    </xf>
    <xf numFmtId="165" fontId="8" fillId="0" borderId="0" xfId="0" applyNumberFormat="1" applyFont="1" applyAlignment="1" applyProtection="1">
      <alignment horizontal="right" vertical="center"/>
      <protection locked="0"/>
    </xf>
    <xf numFmtId="165" fontId="8" fillId="7" borderId="53" xfId="5" applyNumberFormat="1" applyFill="1" applyBorder="1" applyAlignment="1" applyProtection="1">
      <alignment horizontal="right" vertical="center"/>
      <protection locked="0"/>
    </xf>
    <xf numFmtId="2" fontId="4" fillId="4" borderId="55" xfId="5" applyNumberFormat="1" applyFont="1" applyFill="1" applyBorder="1" applyAlignment="1" applyProtection="1">
      <alignment horizontal="left" vertical="center"/>
      <protection locked="0"/>
    </xf>
    <xf numFmtId="165" fontId="8" fillId="7" borderId="56" xfId="5" applyNumberFormat="1" applyFill="1" applyBorder="1" applyAlignment="1" applyProtection="1">
      <alignment horizontal="right" vertical="center"/>
      <protection locked="0"/>
    </xf>
    <xf numFmtId="2" fontId="4" fillId="4" borderId="57" xfId="5" applyNumberFormat="1" applyFont="1" applyFill="1" applyBorder="1" applyAlignment="1" applyProtection="1">
      <alignment horizontal="left" vertical="center"/>
      <protection locked="0"/>
    </xf>
    <xf numFmtId="165" fontId="8" fillId="7" borderId="58" xfId="5" applyNumberFormat="1" applyFill="1" applyBorder="1" applyAlignment="1" applyProtection="1">
      <alignment horizontal="right" vertical="center"/>
      <protection locked="0"/>
    </xf>
    <xf numFmtId="2" fontId="4" fillId="4" borderId="51" xfId="5" applyNumberFormat="1" applyFont="1" applyFill="1" applyBorder="1" applyAlignment="1" applyProtection="1">
      <alignment horizontal="left" vertical="center"/>
      <protection locked="0"/>
    </xf>
    <xf numFmtId="165" fontId="4" fillId="4" borderId="58" xfId="1" applyNumberFormat="1" applyFont="1" applyFill="1" applyBorder="1" applyAlignment="1" applyProtection="1">
      <alignment horizontal="right" vertical="center"/>
      <protection locked="0"/>
    </xf>
    <xf numFmtId="0" fontId="8" fillId="4" borderId="51" xfId="5" applyFill="1" applyBorder="1" applyAlignment="1">
      <alignment horizontal="left" vertical="center"/>
    </xf>
    <xf numFmtId="165" fontId="4" fillId="4" borderId="56" xfId="1" applyNumberFormat="1" applyFont="1" applyFill="1" applyBorder="1" applyAlignment="1" applyProtection="1">
      <alignment horizontal="right" vertical="center"/>
      <protection locked="0"/>
    </xf>
    <xf numFmtId="0" fontId="8" fillId="4" borderId="57" xfId="5" applyFill="1" applyBorder="1" applyAlignment="1">
      <alignment horizontal="left" vertical="center"/>
    </xf>
    <xf numFmtId="0" fontId="4" fillId="0" borderId="12" xfId="0" applyFont="1" applyBorder="1" applyAlignment="1">
      <alignment horizontal="center"/>
    </xf>
    <xf numFmtId="0" fontId="7" fillId="2" borderId="93" xfId="0" applyFont="1" applyFill="1" applyBorder="1" applyAlignment="1">
      <alignment horizontal="center" vertical="center"/>
    </xf>
    <xf numFmtId="0" fontId="7" fillId="2" borderId="94" xfId="0" applyFont="1" applyFill="1" applyBorder="1" applyAlignment="1">
      <alignment horizontal="center" vertical="center"/>
    </xf>
    <xf numFmtId="0" fontId="7" fillId="2" borderId="95" xfId="0" applyFont="1" applyFill="1" applyBorder="1" applyAlignment="1">
      <alignment horizontal="center" vertical="center"/>
    </xf>
    <xf numFmtId="0" fontId="4" fillId="0" borderId="109" xfId="0" applyFont="1" applyBorder="1" applyAlignment="1">
      <alignment horizontal="center"/>
    </xf>
    <xf numFmtId="0" fontId="4" fillId="0" borderId="110" xfId="0" applyFont="1" applyBorder="1" applyAlignment="1">
      <alignment horizontal="center"/>
    </xf>
    <xf numFmtId="0" fontId="4" fillId="0" borderId="86" xfId="0" applyFont="1" applyBorder="1" applyAlignment="1">
      <alignment horizontal="center"/>
    </xf>
    <xf numFmtId="0" fontId="15" fillId="2" borderId="93" xfId="0" applyFont="1" applyFill="1" applyBorder="1" applyAlignment="1">
      <alignment horizontal="center"/>
    </xf>
    <xf numFmtId="0" fontId="15" fillId="2" borderId="94" xfId="0" applyFont="1" applyFill="1" applyBorder="1" applyAlignment="1">
      <alignment horizontal="center"/>
    </xf>
    <xf numFmtId="0" fontId="15" fillId="2" borderId="95" xfId="0" applyFont="1" applyFill="1" applyBorder="1" applyAlignment="1">
      <alignment horizontal="center"/>
    </xf>
    <xf numFmtId="0" fontId="4" fillId="0" borderId="41" xfId="0" applyFont="1" applyBorder="1" applyAlignment="1">
      <alignment horizontal="center" vertical="center"/>
    </xf>
    <xf numFmtId="0" fontId="4" fillId="0" borderId="73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16" fillId="2" borderId="93" xfId="0" applyFont="1" applyFill="1" applyBorder="1" applyAlignment="1">
      <alignment horizontal="center"/>
    </xf>
    <xf numFmtId="0" fontId="16" fillId="2" borderId="94" xfId="0" applyFont="1" applyFill="1" applyBorder="1" applyAlignment="1">
      <alignment horizontal="center"/>
    </xf>
    <xf numFmtId="0" fontId="16" fillId="2" borderId="95" xfId="0" applyFont="1" applyFill="1" applyBorder="1" applyAlignment="1">
      <alignment horizontal="center"/>
    </xf>
    <xf numFmtId="0" fontId="16" fillId="2" borderId="93" xfId="0" applyFont="1" applyFill="1" applyBorder="1" applyAlignment="1">
      <alignment horizontal="center" vertical="center" wrapText="1"/>
    </xf>
    <xf numFmtId="0" fontId="16" fillId="2" borderId="94" xfId="0" applyFont="1" applyFill="1" applyBorder="1" applyAlignment="1">
      <alignment horizontal="center" vertical="center" wrapText="1"/>
    </xf>
    <xf numFmtId="0" fontId="16" fillId="2" borderId="95" xfId="0" applyFont="1" applyFill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8" fillId="2" borderId="93" xfId="0" applyFont="1" applyFill="1" applyBorder="1" applyAlignment="1">
      <alignment horizontal="center" vertical="center" wrapText="1"/>
    </xf>
    <xf numFmtId="0" fontId="18" fillId="2" borderId="94" xfId="0" applyFont="1" applyFill="1" applyBorder="1" applyAlignment="1">
      <alignment horizontal="center" vertical="center" wrapText="1"/>
    </xf>
    <xf numFmtId="0" fontId="18" fillId="2" borderId="95" xfId="0" applyFont="1" applyFill="1" applyBorder="1" applyAlignment="1">
      <alignment horizontal="center" vertical="center" wrapText="1"/>
    </xf>
  </cellXfs>
  <cellStyles count="6">
    <cellStyle name="%" xfId="5" xr:uid="{00000000-0005-0000-0000-000000000000}"/>
    <cellStyle name="Comma" xfId="1" builtinId="3"/>
    <cellStyle name="Normal" xfId="0" builtinId="0"/>
    <cellStyle name="Normal 2" xfId="2" xr:uid="{00000000-0005-0000-0000-000003000000}"/>
    <cellStyle name="Normal 2 2" xfId="4" xr:uid="{00000000-0005-0000-0000-000004000000}"/>
    <cellStyle name="Normal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63500</xdr:colOff>
      <xdr:row>1</xdr:row>
      <xdr:rowOff>63500</xdr:rowOff>
    </xdr:from>
    <xdr:ext cx="1761960" cy="599477"/>
    <xdr:pic>
      <xdr:nvPicPr>
        <xdr:cNvPr id="5" name="Picture 4" descr="A picture containing text, light&#10;&#10;Description automatically generated">
          <a:extLst>
            <a:ext uri="{FF2B5EF4-FFF2-40B4-BE49-F238E27FC236}">
              <a16:creationId xmlns:a16="http://schemas.microsoft.com/office/drawing/2014/main" id="{11AB6F1A-056C-44E0-9AA7-EAB0FCA82124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26100" y="355600"/>
          <a:ext cx="1761960" cy="59947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31750</xdr:colOff>
      <xdr:row>0</xdr:row>
      <xdr:rowOff>279400</xdr:rowOff>
    </xdr:from>
    <xdr:to>
      <xdr:col>8</xdr:col>
      <xdr:colOff>20245</xdr:colOff>
      <xdr:row>3</xdr:row>
      <xdr:rowOff>96194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C8B4324F-4AE5-427A-A9DF-8CAE7DFD909B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59500" y="279400"/>
          <a:ext cx="1805865" cy="5908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6350</xdr:colOff>
      <xdr:row>0</xdr:row>
      <xdr:rowOff>279400</xdr:rowOff>
    </xdr:from>
    <xdr:to>
      <xdr:col>7</xdr:col>
      <xdr:colOff>334026</xdr:colOff>
      <xdr:row>3</xdr:row>
      <xdr:rowOff>92384</xdr:rowOff>
    </xdr:to>
    <xdr:pic>
      <xdr:nvPicPr>
        <xdr:cNvPr id="4" name="Picture 3" descr="A picture containing text, light&#10;&#10;Description automatically generated">
          <a:extLst>
            <a:ext uri="{FF2B5EF4-FFF2-40B4-BE49-F238E27FC236}">
              <a16:creationId xmlns:a16="http://schemas.microsoft.com/office/drawing/2014/main" id="{3DCACB48-C070-4FD0-A82C-F7A3E05B187D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21400" y="279400"/>
          <a:ext cx="1805865" cy="5908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18318</xdr:colOff>
      <xdr:row>0</xdr:row>
      <xdr:rowOff>274759</xdr:rowOff>
    </xdr:from>
    <xdr:to>
      <xdr:col>8</xdr:col>
      <xdr:colOff>216070</xdr:colOff>
      <xdr:row>3</xdr:row>
      <xdr:rowOff>85203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A7DF312C-954C-4A1F-AE3E-923724DB8417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20289" y="274759"/>
          <a:ext cx="2071344" cy="59183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13368</xdr:colOff>
      <xdr:row>0</xdr:row>
      <xdr:rowOff>260685</xdr:rowOff>
    </xdr:from>
    <xdr:to>
      <xdr:col>7</xdr:col>
      <xdr:colOff>589172</xdr:colOff>
      <xdr:row>3</xdr:row>
      <xdr:rowOff>64144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EE968C40-A6A3-461D-B1B8-4284BE4D59CF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49210" y="260685"/>
          <a:ext cx="1801855" cy="5911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25400</xdr:colOff>
      <xdr:row>1</xdr:row>
      <xdr:rowOff>38100</xdr:rowOff>
    </xdr:from>
    <xdr:to>
      <xdr:col>7</xdr:col>
      <xdr:colOff>135815</xdr:colOff>
      <xdr:row>3</xdr:row>
      <xdr:rowOff>132389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4BF36C67-3EEE-4A84-83BC-FBA4A78A2F9A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99200" y="292100"/>
          <a:ext cx="1805865" cy="5908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42"/>
  <sheetViews>
    <sheetView tabSelected="1" zoomScaleNormal="100" workbookViewId="0">
      <selection sqref="A1:XFD1048576"/>
    </sheetView>
  </sheetViews>
  <sheetFormatPr defaultRowHeight="14.45"/>
  <cols>
    <col min="1" max="1" width="8.42578125" customWidth="1"/>
    <col min="2" max="2" width="50.5703125" customWidth="1"/>
    <col min="3" max="3" width="10.5703125" bestFit="1" customWidth="1"/>
    <col min="4" max="5" width="5" customWidth="1"/>
    <col min="6" max="6" width="13" bestFit="1" customWidth="1"/>
    <col min="7" max="7" width="10" customWidth="1"/>
    <col min="8" max="8" width="10.42578125" customWidth="1"/>
    <col min="9" max="9" width="3.5703125" bestFit="1" customWidth="1"/>
    <col min="10" max="10" width="4" customWidth="1"/>
    <col min="11" max="11" width="8.85546875" customWidth="1"/>
    <col min="16" max="16" width="11.42578125" customWidth="1"/>
    <col min="19" max="19" width="3.5703125" bestFit="1" customWidth="1"/>
    <col min="20" max="20" width="4.42578125" customWidth="1"/>
    <col min="26" max="26" width="11.42578125" customWidth="1"/>
    <col min="28" max="28" width="11.5703125" bestFit="1" customWidth="1"/>
    <col min="29" max="29" width="3.5703125" bestFit="1" customWidth="1"/>
    <col min="30" max="30" width="8.5703125" customWidth="1"/>
    <col min="34" max="34" width="6.5703125" bestFit="1" customWidth="1"/>
  </cols>
  <sheetData>
    <row r="1" spans="1:35" ht="23.1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5" ht="22.5">
      <c r="A2" s="53"/>
      <c r="B2" s="4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5" ht="20.100000000000001">
      <c r="A3" s="55" t="s">
        <v>1</v>
      </c>
      <c r="B3" s="2"/>
      <c r="C3" s="2"/>
      <c r="D3" s="56"/>
      <c r="E3" s="5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5" ht="15.6">
      <c r="A4" s="4"/>
      <c r="B4" s="2"/>
      <c r="C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5" ht="15.95" thickBot="1">
      <c r="A5" s="4"/>
      <c r="B5" s="2"/>
      <c r="C5" s="2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5" ht="20.100000000000001">
      <c r="A6" s="176" t="s">
        <v>2</v>
      </c>
      <c r="B6" s="177"/>
      <c r="C6" s="177"/>
      <c r="D6" s="177"/>
      <c r="E6" s="177"/>
      <c r="F6" s="178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5" ht="20.45" thickBot="1">
      <c r="A7" s="254" t="s">
        <v>3</v>
      </c>
      <c r="B7" s="255"/>
      <c r="C7" s="255"/>
      <c r="D7" s="255"/>
      <c r="E7" s="255"/>
      <c r="F7" s="256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5" ht="15" thickBot="1">
      <c r="A8" s="3"/>
      <c r="B8" s="3"/>
      <c r="C8" s="3"/>
      <c r="D8" s="3"/>
      <c r="E8" s="3"/>
      <c r="J8" s="3"/>
      <c r="K8" s="504">
        <v>2</v>
      </c>
      <c r="L8" s="504"/>
      <c r="M8" s="504"/>
      <c r="N8" s="504"/>
      <c r="O8" s="504"/>
      <c r="P8" s="504"/>
      <c r="Q8" s="504"/>
      <c r="R8" s="504"/>
      <c r="S8" s="504"/>
      <c r="T8" s="3"/>
      <c r="U8" s="508">
        <v>3</v>
      </c>
      <c r="V8" s="509"/>
      <c r="W8" s="509"/>
      <c r="X8" s="509"/>
      <c r="Y8" s="509"/>
      <c r="Z8" s="509"/>
      <c r="AA8" s="509"/>
      <c r="AB8" s="509"/>
      <c r="AC8" s="510"/>
      <c r="AD8" s="3"/>
    </row>
    <row r="9" spans="1:35" ht="15" thickBot="1">
      <c r="A9" s="3"/>
      <c r="B9" s="3"/>
      <c r="C9" s="3"/>
      <c r="D9" s="3"/>
      <c r="E9" s="3"/>
      <c r="F9" s="504">
        <v>1</v>
      </c>
      <c r="G9" s="504"/>
      <c r="H9" s="504"/>
      <c r="I9" s="504"/>
      <c r="J9" s="7"/>
      <c r="K9" s="505" t="s">
        <v>4</v>
      </c>
      <c r="L9" s="506"/>
      <c r="M9" s="506"/>
      <c r="N9" s="506"/>
      <c r="O9" s="506"/>
      <c r="P9" s="506"/>
      <c r="Q9" s="506"/>
      <c r="R9" s="506"/>
      <c r="S9" s="507"/>
      <c r="T9" s="3"/>
      <c r="U9" s="505" t="s">
        <v>5</v>
      </c>
      <c r="V9" s="506"/>
      <c r="W9" s="506"/>
      <c r="X9" s="506"/>
      <c r="Y9" s="506"/>
      <c r="Z9" s="506"/>
      <c r="AA9" s="506"/>
      <c r="AB9" s="506"/>
      <c r="AC9" s="507"/>
      <c r="AD9" s="3"/>
    </row>
    <row r="10" spans="1:35" ht="39.950000000000003" thickBot="1">
      <c r="A10" s="361" t="s">
        <v>6</v>
      </c>
      <c r="B10" s="362" t="s">
        <v>7</v>
      </c>
      <c r="C10" s="363" t="s">
        <v>8</v>
      </c>
      <c r="D10" s="8"/>
      <c r="E10" s="8"/>
      <c r="F10" s="392" t="s">
        <v>9</v>
      </c>
      <c r="G10" s="309" t="s">
        <v>10</v>
      </c>
      <c r="H10" s="309" t="s">
        <v>11</v>
      </c>
      <c r="I10" s="391" t="s">
        <v>12</v>
      </c>
      <c r="J10" s="9"/>
      <c r="K10" s="387" t="s">
        <v>13</v>
      </c>
      <c r="L10" s="388" t="s">
        <v>14</v>
      </c>
      <c r="M10" s="388" t="s">
        <v>15</v>
      </c>
      <c r="N10" s="388" t="s">
        <v>16</v>
      </c>
      <c r="O10" s="388" t="s">
        <v>17</v>
      </c>
      <c r="P10" s="388" t="s">
        <v>18</v>
      </c>
      <c r="Q10" s="389" t="s">
        <v>19</v>
      </c>
      <c r="R10" s="389" t="s">
        <v>20</v>
      </c>
      <c r="S10" s="390" t="s">
        <v>12</v>
      </c>
      <c r="T10" s="9"/>
      <c r="U10" s="387" t="s">
        <v>13</v>
      </c>
      <c r="V10" s="388" t="s">
        <v>14</v>
      </c>
      <c r="W10" s="388" t="s">
        <v>15</v>
      </c>
      <c r="X10" s="388" t="s">
        <v>21</v>
      </c>
      <c r="Y10" s="388" t="s">
        <v>22</v>
      </c>
      <c r="Z10" s="388" t="s">
        <v>23</v>
      </c>
      <c r="AA10" s="389" t="s">
        <v>19</v>
      </c>
      <c r="AB10" s="389" t="s">
        <v>20</v>
      </c>
      <c r="AC10" s="390" t="s">
        <v>12</v>
      </c>
      <c r="AD10" s="9"/>
    </row>
    <row r="11" spans="1:35" ht="15" thickBot="1">
      <c r="A11" s="3"/>
      <c r="B11" s="3"/>
      <c r="C11" s="3"/>
      <c r="D11" s="11"/>
      <c r="E11" s="11"/>
      <c r="F11" s="11"/>
      <c r="G11" s="11"/>
      <c r="H11" s="11"/>
      <c r="I11" s="3"/>
      <c r="J11" s="3"/>
      <c r="K11" s="11"/>
      <c r="L11" s="11"/>
      <c r="M11" s="11"/>
      <c r="N11" s="11"/>
      <c r="O11" s="11"/>
      <c r="P11" s="11"/>
      <c r="Q11" s="11"/>
      <c r="R11" s="11"/>
      <c r="S11" s="11"/>
      <c r="T11" s="3"/>
      <c r="U11" s="11"/>
      <c r="V11" s="11"/>
      <c r="W11" s="11"/>
      <c r="X11" s="11"/>
      <c r="Y11" s="11"/>
      <c r="Z11" s="11"/>
      <c r="AA11" s="11"/>
      <c r="AB11" s="11"/>
      <c r="AC11" s="11"/>
      <c r="AD11" s="3"/>
    </row>
    <row r="12" spans="1:35" ht="15.95" thickBot="1">
      <c r="A12" s="348"/>
      <c r="B12" s="349" t="s">
        <v>24</v>
      </c>
      <c r="C12" s="350"/>
      <c r="D12" s="12"/>
      <c r="E12" s="12"/>
      <c r="F12" s="12"/>
      <c r="G12" s="12"/>
      <c r="H12" s="12"/>
      <c r="I12" s="12"/>
      <c r="J12" s="12"/>
      <c r="K12" s="13"/>
      <c r="L12" s="13"/>
      <c r="M12" s="13"/>
      <c r="N12" s="13"/>
      <c r="O12" s="13"/>
      <c r="P12" s="13"/>
      <c r="Q12" s="13"/>
      <c r="R12" s="13"/>
      <c r="S12" s="13"/>
      <c r="T12" s="12"/>
      <c r="U12" s="13"/>
      <c r="V12" s="13"/>
      <c r="W12" s="13"/>
      <c r="X12" s="13"/>
      <c r="Y12" s="13"/>
      <c r="Z12" s="13"/>
      <c r="AA12" s="13"/>
      <c r="AB12" s="13"/>
      <c r="AC12" s="13"/>
      <c r="AD12" s="12"/>
    </row>
    <row r="13" spans="1:35">
      <c r="A13" s="155" t="s">
        <v>25</v>
      </c>
      <c r="B13" s="75" t="s">
        <v>26</v>
      </c>
      <c r="C13" s="131" t="s">
        <v>27</v>
      </c>
      <c r="D13" s="12"/>
      <c r="E13" s="12"/>
      <c r="F13" s="456">
        <f>SUM('H2'!N13:N20)</f>
        <v>4186.68034567</v>
      </c>
      <c r="G13" s="466">
        <f>SUM('H2'!O13:O20)</f>
        <v>1158.5124956279999</v>
      </c>
      <c r="H13" s="466">
        <f>SUM('H2'!P13:P20)</f>
        <v>0</v>
      </c>
      <c r="I13" s="353" t="s">
        <v>28</v>
      </c>
      <c r="J13" s="14"/>
      <c r="K13" s="92">
        <v>231.15955460000001</v>
      </c>
      <c r="L13" s="93">
        <v>202.2369301</v>
      </c>
      <c r="M13" s="93">
        <v>1609.844437</v>
      </c>
      <c r="N13" s="93">
        <v>0</v>
      </c>
      <c r="O13" s="93">
        <v>2074.4932659999999</v>
      </c>
      <c r="P13" s="93">
        <v>0</v>
      </c>
      <c r="Q13" s="93">
        <v>0</v>
      </c>
      <c r="R13" s="93">
        <v>68.945926029999995</v>
      </c>
      <c r="S13" s="94" t="s">
        <v>28</v>
      </c>
      <c r="U13" s="92">
        <v>0</v>
      </c>
      <c r="V13" s="93">
        <v>2.3761250920000001</v>
      </c>
      <c r="W13" s="93">
        <v>194.1410659</v>
      </c>
      <c r="X13" s="93">
        <v>0</v>
      </c>
      <c r="Y13" s="93">
        <v>893.04937859999995</v>
      </c>
      <c r="Z13" s="93">
        <v>0</v>
      </c>
      <c r="AA13" s="93">
        <v>0</v>
      </c>
      <c r="AB13" s="93">
        <v>68.945926029999995</v>
      </c>
      <c r="AC13" s="453" t="s">
        <v>28</v>
      </c>
      <c r="AF13" s="438"/>
      <c r="AH13" s="52"/>
      <c r="AI13" s="52"/>
    </row>
    <row r="14" spans="1:35">
      <c r="A14" s="156" t="s">
        <v>29</v>
      </c>
      <c r="B14" s="67" t="s">
        <v>30</v>
      </c>
      <c r="C14" s="60" t="s">
        <v>27</v>
      </c>
      <c r="D14" s="12"/>
      <c r="E14" s="12"/>
      <c r="F14" s="465">
        <f>SUM('H2'!N23:N24)</f>
        <v>2765.4304606200003</v>
      </c>
      <c r="G14" s="467">
        <f>SUM('H2'!O23:O24)</f>
        <v>891.56446270999993</v>
      </c>
      <c r="H14" s="76">
        <f>SUM('H2'!P23:P24)</f>
        <v>0</v>
      </c>
      <c r="I14" s="354" t="s">
        <v>31</v>
      </c>
      <c r="K14" s="95">
        <v>172.18158750000001</v>
      </c>
      <c r="L14" s="70">
        <v>128.55496400000001</v>
      </c>
      <c r="M14" s="70">
        <v>100.507406</v>
      </c>
      <c r="N14" s="70">
        <v>0</v>
      </c>
      <c r="O14" s="70">
        <v>2319.3139190000002</v>
      </c>
      <c r="P14" s="70">
        <v>0</v>
      </c>
      <c r="Q14" s="70">
        <v>0</v>
      </c>
      <c r="R14" s="70">
        <v>44.87258404</v>
      </c>
      <c r="S14" s="96" t="s">
        <v>31</v>
      </c>
      <c r="U14" s="95">
        <v>2.9728868479999999</v>
      </c>
      <c r="V14" s="70">
        <v>17.567210360000001</v>
      </c>
      <c r="W14" s="70">
        <v>3.6246926930000001</v>
      </c>
      <c r="X14" s="70">
        <v>0</v>
      </c>
      <c r="Y14" s="70">
        <v>822.5270888</v>
      </c>
      <c r="Z14" s="70">
        <v>0</v>
      </c>
      <c r="AA14" s="70">
        <v>0</v>
      </c>
      <c r="AB14" s="70">
        <v>44.87258404</v>
      </c>
      <c r="AC14" s="454" t="s">
        <v>31</v>
      </c>
      <c r="AF14" s="438"/>
    </row>
    <row r="15" spans="1:35" ht="15" thickBot="1">
      <c r="A15" s="157" t="s">
        <v>32</v>
      </c>
      <c r="B15" s="89" t="s">
        <v>33</v>
      </c>
      <c r="C15" s="87" t="s">
        <v>27</v>
      </c>
      <c r="D15" s="12"/>
      <c r="E15" s="12"/>
      <c r="F15" s="457">
        <f>SUM('H2'!N27:N29)</f>
        <v>414.61394553999997</v>
      </c>
      <c r="G15" s="468">
        <f>SUM('H2'!O27:O29)</f>
        <v>141.32270086</v>
      </c>
      <c r="H15" s="285">
        <f>SUM('H2'!P27:P29)</f>
        <v>0</v>
      </c>
      <c r="I15" s="286" t="s">
        <v>31</v>
      </c>
      <c r="K15" s="97">
        <v>19.931166650000002</v>
      </c>
      <c r="L15" s="98">
        <v>35.325486859999998</v>
      </c>
      <c r="M15" s="98">
        <v>153.87670460000001</v>
      </c>
      <c r="N15" s="98">
        <v>0</v>
      </c>
      <c r="O15" s="98">
        <v>198.53119839999999</v>
      </c>
      <c r="P15" s="98">
        <v>0</v>
      </c>
      <c r="Q15" s="98">
        <v>0</v>
      </c>
      <c r="R15" s="98">
        <v>6.9493889270000002</v>
      </c>
      <c r="S15" s="99" t="s">
        <v>31</v>
      </c>
      <c r="U15" s="97">
        <v>2.0430759950000001</v>
      </c>
      <c r="V15" s="98">
        <v>2.1023562679999999</v>
      </c>
      <c r="W15" s="98">
        <v>33.083312509999999</v>
      </c>
      <c r="X15" s="98">
        <v>0</v>
      </c>
      <c r="Y15" s="98">
        <v>97.144567159999994</v>
      </c>
      <c r="Z15" s="98">
        <v>0</v>
      </c>
      <c r="AA15" s="98">
        <v>0</v>
      </c>
      <c r="AB15" s="98">
        <v>6.9493889270000002</v>
      </c>
      <c r="AC15" s="455" t="s">
        <v>31</v>
      </c>
      <c r="AF15" s="438"/>
    </row>
    <row r="16" spans="1:35" ht="15" thickBot="1">
      <c r="A16" s="158"/>
      <c r="B16" s="15"/>
      <c r="C16" s="13"/>
      <c r="D16" s="12"/>
      <c r="E16" s="12"/>
      <c r="F16" s="18"/>
      <c r="G16" s="145"/>
      <c r="H16" s="19"/>
      <c r="I16" s="14"/>
      <c r="K16" s="17"/>
      <c r="L16" s="17"/>
      <c r="M16" s="17"/>
      <c r="N16" s="17"/>
      <c r="O16" s="17"/>
      <c r="P16" s="17"/>
      <c r="Q16" s="17"/>
      <c r="R16" s="17"/>
      <c r="S16" s="17"/>
      <c r="T16" s="3"/>
      <c r="U16" s="17"/>
      <c r="V16" s="17"/>
      <c r="W16" s="17"/>
      <c r="X16" s="17"/>
      <c r="Y16" s="17"/>
      <c r="Z16" s="17"/>
      <c r="AA16" s="17"/>
      <c r="AB16" s="17"/>
      <c r="AC16" s="17"/>
      <c r="AD16" s="3"/>
      <c r="AF16" s="438"/>
    </row>
    <row r="17" spans="1:32" ht="15.95" thickBot="1">
      <c r="A17" s="174"/>
      <c r="B17" s="135" t="s">
        <v>34</v>
      </c>
      <c r="C17" s="138"/>
      <c r="D17" s="12"/>
      <c r="E17" s="12"/>
      <c r="J17" s="20"/>
      <c r="K17" s="14"/>
      <c r="L17" s="14"/>
      <c r="M17" s="14"/>
      <c r="N17" s="14"/>
      <c r="O17" s="14"/>
      <c r="P17" s="14"/>
      <c r="Q17" s="14"/>
      <c r="R17" s="14"/>
      <c r="S17" s="21"/>
      <c r="T17" s="3"/>
      <c r="U17" s="14"/>
      <c r="V17" s="14"/>
      <c r="W17" s="14"/>
      <c r="X17" s="14"/>
      <c r="Y17" s="14"/>
      <c r="Z17" s="14"/>
      <c r="AA17" s="14"/>
      <c r="AB17" s="14"/>
      <c r="AC17" s="21"/>
      <c r="AD17" s="3"/>
      <c r="AF17" s="438"/>
    </row>
    <row r="18" spans="1:32">
      <c r="A18" s="273" t="s">
        <v>35</v>
      </c>
      <c r="B18" s="274" t="s">
        <v>36</v>
      </c>
      <c r="C18" s="343" t="s">
        <v>27</v>
      </c>
      <c r="D18" s="12"/>
      <c r="E18" s="12"/>
      <c r="F18" s="356">
        <f>SUM('H3'!N13:N15)</f>
        <v>4473.692</v>
      </c>
      <c r="G18" s="357"/>
      <c r="H18" s="358">
        <f>SUM('H3'!P13:P15)</f>
        <v>0</v>
      </c>
      <c r="I18" s="436" t="s">
        <v>28</v>
      </c>
      <c r="J18" s="464"/>
      <c r="K18" s="102">
        <v>0</v>
      </c>
      <c r="L18" s="103">
        <v>0</v>
      </c>
      <c r="M18" s="103">
        <v>0</v>
      </c>
      <c r="N18" s="103">
        <v>0</v>
      </c>
      <c r="O18" s="103">
        <v>0</v>
      </c>
      <c r="P18" s="103">
        <v>4473.692</v>
      </c>
      <c r="Q18" s="103">
        <v>0</v>
      </c>
      <c r="R18" s="103">
        <v>0</v>
      </c>
      <c r="S18" s="431" t="s">
        <v>28</v>
      </c>
      <c r="U18" s="102">
        <v>0</v>
      </c>
      <c r="V18" s="103">
        <v>0</v>
      </c>
      <c r="W18" s="103">
        <v>0</v>
      </c>
      <c r="X18" s="103">
        <v>0</v>
      </c>
      <c r="Y18" s="103">
        <v>0</v>
      </c>
      <c r="Z18" s="103">
        <v>4473.692</v>
      </c>
      <c r="AA18" s="103">
        <v>0</v>
      </c>
      <c r="AB18" s="103">
        <v>0</v>
      </c>
      <c r="AC18" s="431" t="s">
        <v>28</v>
      </c>
      <c r="AF18" s="438"/>
    </row>
    <row r="19" spans="1:32" ht="15" thickBot="1">
      <c r="A19" s="281" t="s">
        <v>37</v>
      </c>
      <c r="B19" s="282" t="s">
        <v>38</v>
      </c>
      <c r="C19" s="344" t="s">
        <v>27</v>
      </c>
      <c r="D19" s="12"/>
      <c r="E19" s="12"/>
      <c r="F19" s="359">
        <f>SUM('H3'!N18:N22)</f>
        <v>18886.849999999999</v>
      </c>
      <c r="G19" s="360"/>
      <c r="H19" s="302">
        <f>SUM('H3'!P18:P22)</f>
        <v>0</v>
      </c>
      <c r="I19" s="437" t="s">
        <v>39</v>
      </c>
      <c r="J19" s="57"/>
      <c r="K19" s="104">
        <v>0</v>
      </c>
      <c r="L19" s="105">
        <v>0</v>
      </c>
      <c r="M19" s="105">
        <v>0</v>
      </c>
      <c r="N19" s="105">
        <v>0</v>
      </c>
      <c r="O19" s="105">
        <v>0</v>
      </c>
      <c r="P19" s="105">
        <v>18886.849999999999</v>
      </c>
      <c r="Q19" s="105">
        <v>0</v>
      </c>
      <c r="R19" s="105">
        <v>0</v>
      </c>
      <c r="S19" s="432" t="s">
        <v>39</v>
      </c>
      <c r="U19" s="104">
        <v>0</v>
      </c>
      <c r="V19" s="105">
        <v>0</v>
      </c>
      <c r="W19" s="105">
        <v>0</v>
      </c>
      <c r="X19" s="105">
        <v>0</v>
      </c>
      <c r="Y19" s="105">
        <v>0</v>
      </c>
      <c r="Z19" s="105">
        <v>18886.849999999999</v>
      </c>
      <c r="AA19" s="105">
        <v>0</v>
      </c>
      <c r="AB19" s="105">
        <v>0</v>
      </c>
      <c r="AC19" s="432" t="s">
        <v>39</v>
      </c>
      <c r="AF19" s="438"/>
    </row>
    <row r="20" spans="1:32" ht="15" thickBot="1">
      <c r="A20" s="7"/>
      <c r="B20" s="15"/>
      <c r="C20" s="13"/>
      <c r="D20" s="12"/>
      <c r="E20" s="12"/>
      <c r="F20" s="18"/>
      <c r="G20" s="34"/>
      <c r="H20" s="461"/>
      <c r="I20" s="14"/>
      <c r="J20" s="463"/>
      <c r="K20" s="17"/>
      <c r="L20" s="17"/>
      <c r="M20" s="17"/>
      <c r="N20" s="17"/>
      <c r="O20" s="17"/>
      <c r="P20" s="17"/>
      <c r="Q20" s="17"/>
      <c r="R20" s="17"/>
      <c r="S20" s="17"/>
      <c r="T20" s="3"/>
      <c r="U20" s="17"/>
      <c r="V20" s="17"/>
      <c r="W20" s="17"/>
      <c r="X20" s="17"/>
      <c r="Y20" s="17"/>
      <c r="Z20" s="17"/>
      <c r="AA20" s="17"/>
      <c r="AB20" s="17"/>
      <c r="AC20" s="17"/>
      <c r="AD20" s="3"/>
      <c r="AF20" s="438"/>
    </row>
    <row r="21" spans="1:32" ht="15.95" thickBot="1">
      <c r="A21" s="174"/>
      <c r="B21" s="135" t="s">
        <v>40</v>
      </c>
      <c r="C21" s="377"/>
      <c r="D21" s="12"/>
      <c r="E21" s="12"/>
      <c r="J21" s="20"/>
      <c r="K21" s="14"/>
      <c r="L21" s="14"/>
      <c r="M21" s="14"/>
      <c r="N21" s="14"/>
      <c r="O21" s="14"/>
      <c r="P21" s="14"/>
      <c r="Q21" s="14"/>
      <c r="R21" s="14"/>
      <c r="S21" s="14"/>
      <c r="T21" s="3"/>
      <c r="U21" s="14"/>
      <c r="V21" s="14"/>
      <c r="W21" s="14"/>
      <c r="X21" s="14"/>
      <c r="Y21" s="14"/>
      <c r="Z21" s="14"/>
      <c r="AA21" s="14"/>
      <c r="AB21" s="14"/>
      <c r="AC21" s="14"/>
      <c r="AD21" s="3"/>
      <c r="AF21" s="438"/>
    </row>
    <row r="22" spans="1:32">
      <c r="A22" s="273" t="s">
        <v>41</v>
      </c>
      <c r="B22" s="274" t="s">
        <v>42</v>
      </c>
      <c r="C22" s="343" t="s">
        <v>27</v>
      </c>
      <c r="D22" s="12"/>
      <c r="E22" s="12"/>
      <c r="F22" s="372">
        <f>SUM('H4'!N13:N14)</f>
        <v>77846.39</v>
      </c>
      <c r="G22" s="379"/>
      <c r="H22" s="277">
        <f>SUM('H4'!P13:P14)</f>
        <v>0</v>
      </c>
      <c r="I22" s="433" t="s">
        <v>31</v>
      </c>
      <c r="J22" s="14"/>
      <c r="K22" s="37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77846.39</v>
      </c>
      <c r="Q22" s="64">
        <v>0</v>
      </c>
      <c r="R22" s="64">
        <v>0</v>
      </c>
      <c r="S22" s="433" t="s">
        <v>31</v>
      </c>
      <c r="U22" s="37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77846.39</v>
      </c>
      <c r="AA22" s="64">
        <v>0</v>
      </c>
      <c r="AB22" s="64">
        <v>0</v>
      </c>
      <c r="AC22" s="433" t="s">
        <v>31</v>
      </c>
      <c r="AF22" s="438"/>
    </row>
    <row r="23" spans="1:32">
      <c r="A23" s="279" t="s">
        <v>43</v>
      </c>
      <c r="B23" s="67" t="s">
        <v>44</v>
      </c>
      <c r="C23" s="60" t="s">
        <v>27</v>
      </c>
      <c r="D23" s="12"/>
      <c r="E23" s="12"/>
      <c r="F23" s="373">
        <f>SUM('H4'!N17:N18)</f>
        <v>1465.7079999999999</v>
      </c>
      <c r="G23" s="378"/>
      <c r="H23" s="68">
        <f>SUM('H4'!P17:P18)</f>
        <v>0</v>
      </c>
      <c r="I23" s="434" t="s">
        <v>31</v>
      </c>
      <c r="J23" s="14"/>
      <c r="K23" s="375">
        <v>0</v>
      </c>
      <c r="L23" s="65">
        <v>0</v>
      </c>
      <c r="M23" s="65">
        <v>0</v>
      </c>
      <c r="N23" s="65">
        <v>0</v>
      </c>
      <c r="O23" s="65">
        <v>0</v>
      </c>
      <c r="P23" s="65">
        <v>1465.7080000000001</v>
      </c>
      <c r="Q23" s="65">
        <v>0</v>
      </c>
      <c r="R23" s="65">
        <v>0</v>
      </c>
      <c r="S23" s="434" t="s">
        <v>31</v>
      </c>
      <c r="U23" s="375">
        <v>0</v>
      </c>
      <c r="V23" s="65">
        <v>0</v>
      </c>
      <c r="W23" s="65">
        <v>0</v>
      </c>
      <c r="X23" s="65">
        <v>0</v>
      </c>
      <c r="Y23" s="65">
        <v>0</v>
      </c>
      <c r="Z23" s="65">
        <v>1465.7080000000001</v>
      </c>
      <c r="AA23" s="65">
        <v>0</v>
      </c>
      <c r="AB23" s="65">
        <v>0</v>
      </c>
      <c r="AC23" s="434" t="s">
        <v>31</v>
      </c>
      <c r="AF23" s="438"/>
    </row>
    <row r="24" spans="1:32">
      <c r="A24" s="279" t="s">
        <v>45</v>
      </c>
      <c r="B24" s="67" t="s">
        <v>46</v>
      </c>
      <c r="C24" s="60" t="s">
        <v>27</v>
      </c>
      <c r="D24" s="12"/>
      <c r="E24" s="12"/>
      <c r="F24" s="373">
        <f>SUM('H4'!N21:N22)</f>
        <v>635.17700000000002</v>
      </c>
      <c r="G24" s="378"/>
      <c r="H24" s="68">
        <f>SUM('H4'!P21:P22)</f>
        <v>0</v>
      </c>
      <c r="I24" s="434" t="s">
        <v>31</v>
      </c>
      <c r="J24" s="14"/>
      <c r="K24" s="375">
        <v>0</v>
      </c>
      <c r="L24" s="65">
        <v>0</v>
      </c>
      <c r="M24" s="65">
        <v>0</v>
      </c>
      <c r="N24" s="65">
        <v>0</v>
      </c>
      <c r="O24" s="65">
        <v>0</v>
      </c>
      <c r="P24" s="65">
        <v>635.17700000000002</v>
      </c>
      <c r="Q24" s="65">
        <v>0</v>
      </c>
      <c r="R24" s="65">
        <v>0</v>
      </c>
      <c r="S24" s="434" t="s">
        <v>31</v>
      </c>
      <c r="U24" s="375">
        <v>0</v>
      </c>
      <c r="V24" s="65">
        <v>0</v>
      </c>
      <c r="W24" s="65">
        <v>0</v>
      </c>
      <c r="X24" s="65">
        <v>0</v>
      </c>
      <c r="Y24" s="65">
        <v>0</v>
      </c>
      <c r="Z24" s="65">
        <v>635.17700000000002</v>
      </c>
      <c r="AA24" s="65">
        <v>0</v>
      </c>
      <c r="AB24" s="65">
        <v>0</v>
      </c>
      <c r="AC24" s="434" t="s">
        <v>31</v>
      </c>
      <c r="AF24" s="438"/>
    </row>
    <row r="25" spans="1:32" ht="15" thickBot="1">
      <c r="A25" s="281" t="s">
        <v>47</v>
      </c>
      <c r="B25" s="282" t="s">
        <v>48</v>
      </c>
      <c r="C25" s="344" t="s">
        <v>27</v>
      </c>
      <c r="D25" s="12"/>
      <c r="E25" s="12"/>
      <c r="F25" s="355">
        <f>SUM('H4'!N25:N29)</f>
        <v>0</v>
      </c>
      <c r="G25" s="380"/>
      <c r="H25" s="285">
        <f>SUM('H4'!P25:P29)</f>
        <v>0</v>
      </c>
      <c r="I25" s="435" t="s">
        <v>49</v>
      </c>
      <c r="J25" s="14"/>
      <c r="K25" s="376">
        <v>0</v>
      </c>
      <c r="L25" s="66">
        <v>0</v>
      </c>
      <c r="M25" s="66">
        <v>0</v>
      </c>
      <c r="N25" s="66">
        <v>0</v>
      </c>
      <c r="O25" s="66">
        <v>0</v>
      </c>
      <c r="P25" s="66">
        <v>0</v>
      </c>
      <c r="Q25" s="66">
        <v>0</v>
      </c>
      <c r="R25" s="66">
        <v>0</v>
      </c>
      <c r="S25" s="435" t="s">
        <v>49</v>
      </c>
      <c r="U25" s="376">
        <v>0</v>
      </c>
      <c r="V25" s="66">
        <v>0</v>
      </c>
      <c r="W25" s="66">
        <v>0</v>
      </c>
      <c r="X25" s="66">
        <v>0</v>
      </c>
      <c r="Y25" s="66">
        <v>0</v>
      </c>
      <c r="Z25" s="66">
        <v>0</v>
      </c>
      <c r="AA25" s="66">
        <v>0</v>
      </c>
      <c r="AB25" s="66">
        <v>0</v>
      </c>
      <c r="AC25" s="435" t="s">
        <v>49</v>
      </c>
      <c r="AF25" s="438"/>
    </row>
    <row r="26" spans="1:32" ht="15" thickBot="1">
      <c r="A26" s="158"/>
      <c r="B26" s="15"/>
      <c r="C26" s="13"/>
      <c r="D26" s="12"/>
      <c r="E26" s="12"/>
      <c r="F26" s="18"/>
      <c r="G26" s="34"/>
      <c r="H26" s="19"/>
      <c r="I26" s="14"/>
      <c r="J26" s="14"/>
      <c r="K26" s="17"/>
      <c r="L26" s="17"/>
      <c r="M26" s="17"/>
      <c r="N26" s="17"/>
      <c r="O26" s="17"/>
      <c r="P26" s="17"/>
      <c r="Q26" s="17"/>
      <c r="R26" s="17"/>
      <c r="S26" s="17"/>
      <c r="T26" s="3"/>
      <c r="U26" s="17"/>
      <c r="V26" s="17"/>
      <c r="W26" s="17"/>
      <c r="X26" s="17"/>
      <c r="Y26" s="17"/>
      <c r="Z26" s="17"/>
      <c r="AA26" s="17"/>
      <c r="AB26" s="17"/>
      <c r="AC26" s="17"/>
      <c r="AD26" s="3"/>
      <c r="AF26" s="438"/>
    </row>
    <row r="27" spans="1:32" ht="15.95" thickBot="1">
      <c r="A27" s="174"/>
      <c r="B27" s="135" t="s">
        <v>50</v>
      </c>
      <c r="C27" s="138"/>
      <c r="D27" s="12"/>
      <c r="E27" s="12"/>
      <c r="G27" s="460"/>
      <c r="J27" s="20"/>
      <c r="K27" s="14"/>
      <c r="L27" s="14"/>
      <c r="M27" s="14"/>
      <c r="N27" s="14"/>
      <c r="O27" s="14"/>
      <c r="P27" s="14"/>
      <c r="Q27" s="14"/>
      <c r="R27" s="14"/>
      <c r="S27" s="21"/>
      <c r="T27" s="3"/>
      <c r="U27" s="14"/>
      <c r="V27" s="14"/>
      <c r="W27" s="14"/>
      <c r="X27" s="14"/>
      <c r="Y27" s="14"/>
      <c r="Z27" s="14"/>
      <c r="AA27" s="14"/>
      <c r="AB27" s="14"/>
      <c r="AC27" s="21"/>
      <c r="AD27" s="3"/>
      <c r="AF27" s="438"/>
    </row>
    <row r="28" spans="1:32">
      <c r="A28" s="273" t="s">
        <v>51</v>
      </c>
      <c r="B28" s="274" t="s">
        <v>52</v>
      </c>
      <c r="C28" s="343" t="s">
        <v>27</v>
      </c>
      <c r="D28" s="12"/>
      <c r="E28" s="12"/>
      <c r="F28" s="458">
        <f>SUM('H5'!N13:N14)</f>
        <v>1765.8068876</v>
      </c>
      <c r="G28" s="469">
        <f>SUM('H5'!O13:O14)</f>
        <v>635.79196760000002</v>
      </c>
      <c r="H28" s="277">
        <f>SUM('H5'!P13:P14)</f>
        <v>0</v>
      </c>
      <c r="I28" s="278" t="s">
        <v>31</v>
      </c>
      <c r="J28" s="14"/>
      <c r="K28" s="374">
        <v>64.85239593</v>
      </c>
      <c r="L28" s="64">
        <v>169.19960280000001</v>
      </c>
      <c r="M28" s="64">
        <v>410.00546279999998</v>
      </c>
      <c r="N28" s="64">
        <v>0</v>
      </c>
      <c r="O28" s="64">
        <v>1092.723027</v>
      </c>
      <c r="P28" s="64">
        <v>0</v>
      </c>
      <c r="Q28" s="64">
        <v>0</v>
      </c>
      <c r="R28" s="64">
        <v>29.026141729999999</v>
      </c>
      <c r="S28" s="278" t="s">
        <v>31</v>
      </c>
      <c r="U28" s="374">
        <v>0.673848271</v>
      </c>
      <c r="V28" s="64">
        <v>13.55912633</v>
      </c>
      <c r="W28" s="64">
        <v>78.47850176</v>
      </c>
      <c r="X28" s="64">
        <v>0</v>
      </c>
      <c r="Y28" s="64">
        <v>514.05434949999994</v>
      </c>
      <c r="Z28" s="64">
        <v>0</v>
      </c>
      <c r="AA28" s="64">
        <v>0</v>
      </c>
      <c r="AB28" s="64">
        <v>29.026141729999999</v>
      </c>
      <c r="AC28" s="278" t="s">
        <v>31</v>
      </c>
      <c r="AF28" s="438"/>
    </row>
    <row r="29" spans="1:32">
      <c r="A29" s="279" t="s">
        <v>53</v>
      </c>
      <c r="B29" s="67" t="s">
        <v>54</v>
      </c>
      <c r="C29" s="60" t="s">
        <v>27</v>
      </c>
      <c r="D29" s="12"/>
      <c r="E29" s="12"/>
      <c r="F29" s="459">
        <f>SUM('H5'!N17:N21)</f>
        <v>6091.0308966299999</v>
      </c>
      <c r="G29" s="470">
        <f>SUM('H5'!O17:O21)</f>
        <v>1512.9447193999999</v>
      </c>
      <c r="H29" s="68">
        <f>SUM('H5'!P17:P21)</f>
        <v>0</v>
      </c>
      <c r="I29" s="280" t="s">
        <v>31</v>
      </c>
      <c r="J29" s="14"/>
      <c r="K29" s="375">
        <v>105.7691346</v>
      </c>
      <c r="L29" s="65">
        <v>254.61795129999999</v>
      </c>
      <c r="M29" s="65">
        <v>1833.2828380000001</v>
      </c>
      <c r="N29" s="65">
        <v>0</v>
      </c>
      <c r="O29" s="65">
        <v>3797.8625900000002</v>
      </c>
      <c r="P29" s="65">
        <v>0</v>
      </c>
      <c r="Q29" s="65">
        <v>0</v>
      </c>
      <c r="R29" s="65">
        <v>99.49823189</v>
      </c>
      <c r="S29" s="280" t="s">
        <v>31</v>
      </c>
      <c r="U29" s="375">
        <v>0.21001277700000001</v>
      </c>
      <c r="V29" s="65">
        <v>2.6284465199999998</v>
      </c>
      <c r="W29" s="65">
        <v>90.156400270000006</v>
      </c>
      <c r="X29" s="65">
        <v>0</v>
      </c>
      <c r="Y29" s="65">
        <v>1320.451628</v>
      </c>
      <c r="Z29" s="65">
        <v>0</v>
      </c>
      <c r="AA29" s="65">
        <v>0</v>
      </c>
      <c r="AB29" s="65">
        <v>99.49823189</v>
      </c>
      <c r="AC29" s="280" t="s">
        <v>31</v>
      </c>
      <c r="AF29" s="438"/>
    </row>
    <row r="30" spans="1:32" ht="15" thickBot="1">
      <c r="A30" s="281" t="s">
        <v>55</v>
      </c>
      <c r="B30" s="282" t="s">
        <v>56</v>
      </c>
      <c r="C30" s="344" t="s">
        <v>27</v>
      </c>
      <c r="D30" s="12"/>
      <c r="E30" s="12"/>
      <c r="F30" s="457">
        <f>SUM('H5'!N24:N29)</f>
        <v>430.20925311300005</v>
      </c>
      <c r="G30" s="468">
        <f>SUM('H5'!O24:O29)</f>
        <v>77.105072034000003</v>
      </c>
      <c r="H30" s="285">
        <f>SUM('H5'!P24:P29)</f>
        <v>0</v>
      </c>
      <c r="I30" s="286" t="s">
        <v>31</v>
      </c>
      <c r="J30" s="14"/>
      <c r="K30" s="376">
        <v>19.559190900000001</v>
      </c>
      <c r="L30" s="66">
        <v>13.172534069999999</v>
      </c>
      <c r="M30" s="66">
        <v>161.78106220000001</v>
      </c>
      <c r="N30" s="66">
        <v>0</v>
      </c>
      <c r="O30" s="66">
        <v>228.5725333</v>
      </c>
      <c r="P30" s="66">
        <v>0</v>
      </c>
      <c r="Q30" s="66">
        <v>0</v>
      </c>
      <c r="R30" s="66">
        <v>7.123932602</v>
      </c>
      <c r="S30" s="286" t="s">
        <v>31</v>
      </c>
      <c r="U30" s="376">
        <v>0</v>
      </c>
      <c r="V30" s="66">
        <v>0</v>
      </c>
      <c r="W30" s="66">
        <v>3.667684881</v>
      </c>
      <c r="X30" s="66">
        <v>0</v>
      </c>
      <c r="Y30" s="66">
        <v>66.313454550000003</v>
      </c>
      <c r="Z30" s="66">
        <v>0</v>
      </c>
      <c r="AA30" s="66">
        <v>0</v>
      </c>
      <c r="AB30" s="66">
        <v>7.123932602</v>
      </c>
      <c r="AC30" s="286" t="s">
        <v>31</v>
      </c>
      <c r="AF30" s="438"/>
    </row>
    <row r="31" spans="1:32" ht="15" thickBot="1">
      <c r="A31" s="7"/>
      <c r="B31" s="15"/>
      <c r="C31" s="13"/>
      <c r="D31" s="12"/>
      <c r="E31" s="12"/>
      <c r="F31" s="18"/>
      <c r="G31" s="34"/>
      <c r="H31" s="19"/>
      <c r="I31" s="14"/>
      <c r="J31" s="14"/>
      <c r="K31" s="17"/>
      <c r="L31" s="17"/>
      <c r="M31" s="17"/>
      <c r="N31" s="17"/>
      <c r="O31" s="17"/>
      <c r="P31" s="17"/>
      <c r="Q31" s="17"/>
      <c r="R31" s="17"/>
      <c r="S31" s="50"/>
      <c r="T31" s="3"/>
      <c r="U31" s="17"/>
      <c r="V31" s="17"/>
      <c r="W31" s="17"/>
      <c r="X31" s="17"/>
      <c r="Y31" s="17"/>
      <c r="Z31" s="17"/>
      <c r="AA31" s="17"/>
      <c r="AB31" s="17"/>
      <c r="AC31" s="50"/>
      <c r="AD31" s="3"/>
      <c r="AF31" s="438"/>
    </row>
    <row r="32" spans="1:32" ht="15.95" thickBot="1">
      <c r="A32" s="351"/>
      <c r="B32" s="349" t="s">
        <v>57</v>
      </c>
      <c r="C32" s="352"/>
      <c r="D32" s="12"/>
      <c r="E32" s="12"/>
      <c r="G32" s="460"/>
      <c r="J32" s="20"/>
      <c r="K32" s="14"/>
      <c r="L32" s="14"/>
      <c r="M32" s="14"/>
      <c r="N32" s="14"/>
      <c r="O32" s="14"/>
      <c r="P32" s="14"/>
      <c r="Q32" s="14"/>
      <c r="R32" s="14"/>
      <c r="S32" s="21"/>
      <c r="T32" s="3"/>
      <c r="U32" s="14"/>
      <c r="V32" s="14"/>
      <c r="W32" s="14"/>
      <c r="X32" s="14"/>
      <c r="Y32" s="14"/>
      <c r="Z32" s="14"/>
      <c r="AA32" s="14"/>
      <c r="AB32" s="14"/>
      <c r="AC32" s="21"/>
      <c r="AD32" s="3"/>
      <c r="AF32" s="438"/>
    </row>
    <row r="33" spans="1:32" ht="15" thickBot="1">
      <c r="A33" s="345" t="s">
        <v>58</v>
      </c>
      <c r="B33" s="347" t="s">
        <v>59</v>
      </c>
      <c r="C33" s="346" t="s">
        <v>27</v>
      </c>
      <c r="D33" s="12"/>
      <c r="E33" s="12"/>
      <c r="F33" s="260">
        <f>SUM('H6'!M13:M19)</f>
        <v>195.28699999999998</v>
      </c>
      <c r="G33" s="261">
        <f>SUM('H6'!N13:N19)</f>
        <v>109.176</v>
      </c>
      <c r="H33" s="261">
        <f>SUM('H6'!O13:O19)</f>
        <v>0</v>
      </c>
      <c r="I33" s="262" t="s">
        <v>28</v>
      </c>
      <c r="J33" s="14"/>
      <c r="K33" s="263">
        <v>20.350999999999999</v>
      </c>
      <c r="L33" s="264">
        <v>87.323999999999998</v>
      </c>
      <c r="M33" s="264">
        <v>0</v>
      </c>
      <c r="N33" s="264">
        <v>0</v>
      </c>
      <c r="O33" s="264">
        <v>74.522000000000006</v>
      </c>
      <c r="P33" s="264">
        <v>0</v>
      </c>
      <c r="Q33" s="264">
        <v>0</v>
      </c>
      <c r="R33" s="264">
        <v>13.09</v>
      </c>
      <c r="S33" s="265" t="s">
        <v>28</v>
      </c>
      <c r="U33" s="263">
        <v>4.5739999999999998</v>
      </c>
      <c r="V33" s="264">
        <v>38.064</v>
      </c>
      <c r="W33" s="264">
        <v>0</v>
      </c>
      <c r="X33" s="264">
        <v>0</v>
      </c>
      <c r="Y33" s="264">
        <v>53.448</v>
      </c>
      <c r="Z33" s="264">
        <v>0</v>
      </c>
      <c r="AA33" s="264">
        <v>0</v>
      </c>
      <c r="AB33" s="264">
        <v>13.09</v>
      </c>
      <c r="AC33" s="265" t="s">
        <v>28</v>
      </c>
      <c r="AF33" s="438"/>
    </row>
    <row r="34" spans="1:32">
      <c r="A34" s="9"/>
      <c r="B34" s="7"/>
      <c r="C34" s="7"/>
      <c r="D34" s="12"/>
      <c r="E34" s="12"/>
      <c r="F34" s="462"/>
      <c r="G34" s="34"/>
      <c r="H34" s="19"/>
      <c r="I34" s="14"/>
      <c r="J34" s="20"/>
      <c r="K34" s="14"/>
      <c r="L34" s="14"/>
      <c r="M34" s="14"/>
      <c r="N34" s="14"/>
      <c r="O34" s="14"/>
      <c r="P34" s="14"/>
      <c r="Q34" s="14"/>
      <c r="R34" s="14"/>
      <c r="S34" s="14"/>
      <c r="T34" s="20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1:32" ht="15" thickBot="1">
      <c r="F35" s="51"/>
      <c r="AB35" s="52"/>
    </row>
    <row r="36" spans="1:32">
      <c r="A36" s="40"/>
      <c r="B36" s="41"/>
      <c r="C36" s="41"/>
      <c r="D36" s="41"/>
      <c r="E36" s="41"/>
      <c r="F36" s="38"/>
      <c r="K36" s="52"/>
    </row>
    <row r="37" spans="1:32">
      <c r="A37" s="47" t="s">
        <v>60</v>
      </c>
      <c r="C37" s="242" t="s">
        <v>61</v>
      </c>
      <c r="D37" s="48"/>
      <c r="E37" s="48"/>
      <c r="F37" s="266"/>
    </row>
    <row r="38" spans="1:32">
      <c r="A38" s="42"/>
      <c r="B38" s="43"/>
      <c r="C38" s="43"/>
      <c r="D38" s="43"/>
      <c r="E38" s="43"/>
      <c r="F38" s="44"/>
    </row>
    <row r="39" spans="1:32">
      <c r="A39" s="47" t="s">
        <v>62</v>
      </c>
      <c r="C39" s="242" t="s">
        <v>61</v>
      </c>
      <c r="D39" s="48"/>
      <c r="E39" s="48"/>
      <c r="F39" s="266"/>
    </row>
    <row r="40" spans="1:32">
      <c r="A40" s="42"/>
      <c r="B40" s="43"/>
      <c r="C40" s="37"/>
      <c r="D40" s="37"/>
      <c r="E40" s="37"/>
      <c r="F40" s="267"/>
    </row>
    <row r="41" spans="1:32">
      <c r="A41" s="47" t="s">
        <v>63</v>
      </c>
      <c r="B41" s="43"/>
      <c r="C41" s="37" t="s">
        <v>64</v>
      </c>
      <c r="D41" s="37"/>
      <c r="E41" s="37"/>
      <c r="F41" s="267"/>
    </row>
    <row r="42" spans="1:32" ht="15" thickBot="1">
      <c r="A42" s="45"/>
      <c r="B42" s="46"/>
      <c r="C42" s="46"/>
      <c r="D42" s="46"/>
      <c r="E42" s="46"/>
      <c r="F42" s="39"/>
    </row>
  </sheetData>
  <mergeCells count="5">
    <mergeCell ref="F9:I9"/>
    <mergeCell ref="K9:S9"/>
    <mergeCell ref="U9:AC9"/>
    <mergeCell ref="K8:S8"/>
    <mergeCell ref="U8:AC8"/>
  </mergeCells>
  <phoneticPr fontId="24" type="noConversion"/>
  <pageMargins left="0.7" right="0.7" top="0.75" bottom="0.75" header="0.3" footer="0.3"/>
  <pageSetup paperSize="8" scale="68" orientation="landscape" r:id="rId1"/>
  <headerFooter>
    <oddFooter>&amp;L&amp;1#&amp;"Arial"&amp;11&amp;K000000SW Public Published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43"/>
  <sheetViews>
    <sheetView zoomScaleNormal="100" workbookViewId="0">
      <selection sqref="A1:XFD1048576"/>
    </sheetView>
  </sheetViews>
  <sheetFormatPr defaultRowHeight="14.45"/>
  <cols>
    <col min="2" max="2" width="50.5703125" customWidth="1"/>
    <col min="3" max="3" width="10.5703125" bestFit="1" customWidth="1"/>
    <col min="11" max="11" width="10" customWidth="1"/>
    <col min="12" max="12" width="3.5703125" bestFit="1" customWidth="1"/>
    <col min="13" max="13" width="3.42578125" customWidth="1"/>
    <col min="14" max="14" width="10.5703125" customWidth="1"/>
    <col min="17" max="17" width="3.5703125" style="452" bestFit="1" customWidth="1"/>
  </cols>
  <sheetData>
    <row r="1" spans="1:19" ht="23.1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1"/>
      <c r="R1" s="3"/>
      <c r="S1" s="3"/>
    </row>
    <row r="2" spans="1:19" ht="17.45">
      <c r="A2" s="54"/>
      <c r="B2" s="4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1"/>
      <c r="R2" s="3"/>
      <c r="S2" s="3"/>
    </row>
    <row r="3" spans="1:19" ht="20.100000000000001">
      <c r="A3" s="55" t="s">
        <v>1</v>
      </c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1"/>
      <c r="R3" s="3"/>
      <c r="S3" s="3"/>
    </row>
    <row r="4" spans="1:19" ht="15.6">
      <c r="A4" s="4"/>
      <c r="B4" s="2"/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1"/>
      <c r="R4" s="3"/>
      <c r="S4" s="3"/>
    </row>
    <row r="5" spans="1:19" ht="15.95" thickBot="1">
      <c r="A5" s="4"/>
      <c r="B5" s="2"/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1"/>
      <c r="R5" s="3"/>
      <c r="S5" s="3"/>
    </row>
    <row r="6" spans="1:19" ht="20.100000000000001">
      <c r="A6" s="176" t="s">
        <v>2</v>
      </c>
      <c r="B6" s="22"/>
      <c r="C6" s="22"/>
      <c r="D6" s="23"/>
      <c r="E6" s="3"/>
      <c r="F6" s="3"/>
      <c r="G6" s="3"/>
      <c r="H6" s="3"/>
      <c r="I6" s="3"/>
      <c r="J6" s="3"/>
      <c r="K6" s="3"/>
      <c r="L6" s="3"/>
      <c r="M6" s="3"/>
      <c r="N6" s="24"/>
      <c r="O6" s="24"/>
      <c r="P6" s="24"/>
      <c r="Q6" s="451"/>
      <c r="R6" s="24"/>
      <c r="S6" s="3"/>
    </row>
    <row r="7" spans="1:19" ht="20.45" thickBot="1">
      <c r="A7" s="179" t="s">
        <v>65</v>
      </c>
      <c r="B7" s="25"/>
      <c r="C7" s="25"/>
      <c r="D7" s="26"/>
      <c r="E7" s="3"/>
      <c r="F7" s="3"/>
      <c r="G7" s="3"/>
      <c r="H7" s="3"/>
      <c r="I7" s="3"/>
      <c r="J7" s="3"/>
      <c r="K7" s="3"/>
      <c r="L7" s="3"/>
      <c r="M7" s="3"/>
      <c r="N7" s="5"/>
      <c r="O7" s="5"/>
      <c r="P7" s="5"/>
      <c r="Q7" s="451"/>
      <c r="R7" s="5"/>
      <c r="S7" s="3"/>
    </row>
    <row r="8" spans="1:19" ht="20.45" thickBo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5"/>
      <c r="N8" s="6"/>
      <c r="O8" s="6"/>
      <c r="P8" s="6"/>
      <c r="Q8" s="450"/>
      <c r="R8" s="7"/>
      <c r="S8" s="3"/>
    </row>
    <row r="9" spans="1:19" ht="15" thickBot="1">
      <c r="A9" s="3"/>
      <c r="B9" s="3"/>
      <c r="C9" s="3"/>
      <c r="D9" s="511" t="s">
        <v>66</v>
      </c>
      <c r="E9" s="512"/>
      <c r="F9" s="512"/>
      <c r="G9" s="512"/>
      <c r="H9" s="512"/>
      <c r="I9" s="512"/>
      <c r="J9" s="512"/>
      <c r="K9" s="512"/>
      <c r="L9" s="513"/>
      <c r="M9" s="3"/>
      <c r="N9" s="514">
        <v>1</v>
      </c>
      <c r="O9" s="515"/>
      <c r="P9" s="515"/>
      <c r="Q9" s="516"/>
      <c r="R9" s="7"/>
      <c r="S9" s="3"/>
    </row>
    <row r="10" spans="1:19" s="114" customFormat="1" ht="39.6" thickBot="1">
      <c r="A10" s="109" t="s">
        <v>6</v>
      </c>
      <c r="B10" s="108" t="s">
        <v>7</v>
      </c>
      <c r="C10" s="108" t="s">
        <v>8</v>
      </c>
      <c r="D10" s="115" t="s">
        <v>67</v>
      </c>
      <c r="E10" s="116" t="s">
        <v>68</v>
      </c>
      <c r="F10" s="116" t="s">
        <v>69</v>
      </c>
      <c r="G10" s="116" t="s">
        <v>70</v>
      </c>
      <c r="H10" s="116" t="s">
        <v>71</v>
      </c>
      <c r="I10" s="116" t="s">
        <v>72</v>
      </c>
      <c r="J10" s="116" t="s">
        <v>73</v>
      </c>
      <c r="K10" s="268" t="s">
        <v>74</v>
      </c>
      <c r="L10" s="269" t="s">
        <v>12</v>
      </c>
      <c r="M10" s="111"/>
      <c r="N10" s="107" t="s">
        <v>9</v>
      </c>
      <c r="O10" s="108" t="s">
        <v>10</v>
      </c>
      <c r="P10" s="108" t="s">
        <v>11</v>
      </c>
      <c r="Q10" s="110" t="s">
        <v>12</v>
      </c>
      <c r="R10" s="112"/>
      <c r="S10" s="113"/>
    </row>
    <row r="11" spans="1:19" ht="15" thickBot="1">
      <c r="A11" s="3"/>
      <c r="B11" s="3"/>
      <c r="C11" s="3"/>
      <c r="D11" s="3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3"/>
      <c r="S11" s="3"/>
    </row>
    <row r="12" spans="1:19" ht="15.95" thickBot="1">
      <c r="A12" s="123"/>
      <c r="B12" s="124" t="s">
        <v>75</v>
      </c>
      <c r="C12" s="125"/>
      <c r="D12" s="126"/>
      <c r="E12" s="127"/>
      <c r="F12" s="127"/>
      <c r="G12" s="127"/>
      <c r="H12" s="127"/>
      <c r="I12" s="127"/>
      <c r="J12" s="127"/>
      <c r="K12" s="127"/>
      <c r="L12" s="128"/>
      <c r="M12" s="13"/>
      <c r="N12" s="28"/>
      <c r="O12" s="13"/>
      <c r="P12" s="13"/>
      <c r="Q12" s="11"/>
      <c r="R12" s="12"/>
      <c r="S12" s="3"/>
    </row>
    <row r="13" spans="1:19">
      <c r="A13" s="155" t="s">
        <v>76</v>
      </c>
      <c r="B13" s="129" t="s">
        <v>77</v>
      </c>
      <c r="C13" s="74" t="s">
        <v>27</v>
      </c>
      <c r="D13" s="63" t="s">
        <v>78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59">
        <f t="shared" ref="K13:K20" si="0">SUM(E13:J13)</f>
        <v>0</v>
      </c>
      <c r="L13" s="439" t="s">
        <v>79</v>
      </c>
      <c r="M13" s="12"/>
      <c r="N13" s="487">
        <v>0</v>
      </c>
      <c r="O13" s="475">
        <v>0</v>
      </c>
      <c r="P13" s="103">
        <v>0</v>
      </c>
      <c r="Q13" s="478" t="s">
        <v>80</v>
      </c>
      <c r="R13" s="14"/>
      <c r="S13" s="3"/>
    </row>
    <row r="14" spans="1:19">
      <c r="A14" s="156" t="s">
        <v>81</v>
      </c>
      <c r="B14" s="118" t="s">
        <v>82</v>
      </c>
      <c r="C14" s="81" t="s">
        <v>27</v>
      </c>
      <c r="D14" s="61" t="s">
        <v>78</v>
      </c>
      <c r="E14" s="65">
        <v>1</v>
      </c>
      <c r="F14" s="65">
        <v>0</v>
      </c>
      <c r="G14" s="65">
        <v>0</v>
      </c>
      <c r="H14" s="70">
        <v>0</v>
      </c>
      <c r="I14" s="65">
        <v>0</v>
      </c>
      <c r="J14" s="65">
        <v>0</v>
      </c>
      <c r="K14" s="59">
        <f t="shared" si="0"/>
        <v>1</v>
      </c>
      <c r="L14" s="440" t="s">
        <v>83</v>
      </c>
      <c r="M14" s="12"/>
      <c r="N14" s="488">
        <v>5.4707420579999999</v>
      </c>
      <c r="O14" s="476">
        <v>1.8467474719999999</v>
      </c>
      <c r="P14" s="481">
        <v>0</v>
      </c>
      <c r="Q14" s="479" t="s">
        <v>28</v>
      </c>
      <c r="R14" s="14"/>
      <c r="S14" s="3"/>
    </row>
    <row r="15" spans="1:19">
      <c r="A15" s="156" t="s">
        <v>84</v>
      </c>
      <c r="B15" s="118" t="s">
        <v>85</v>
      </c>
      <c r="C15" s="81" t="s">
        <v>27</v>
      </c>
      <c r="D15" s="61" t="s">
        <v>78</v>
      </c>
      <c r="E15" s="65">
        <v>0</v>
      </c>
      <c r="F15" s="65">
        <v>3</v>
      </c>
      <c r="G15" s="65">
        <v>5</v>
      </c>
      <c r="H15" s="65">
        <v>4</v>
      </c>
      <c r="I15" s="65">
        <v>5</v>
      </c>
      <c r="J15" s="65">
        <v>5</v>
      </c>
      <c r="K15" s="68">
        <f t="shared" si="0"/>
        <v>22</v>
      </c>
      <c r="L15" s="440" t="s">
        <v>83</v>
      </c>
      <c r="M15" s="12"/>
      <c r="N15" s="488">
        <v>904.41112029999999</v>
      </c>
      <c r="O15" s="476">
        <v>251.61135949999999</v>
      </c>
      <c r="P15" s="481">
        <v>0</v>
      </c>
      <c r="Q15" s="479" t="s">
        <v>31</v>
      </c>
      <c r="R15" s="14"/>
      <c r="S15" s="3"/>
    </row>
    <row r="16" spans="1:19">
      <c r="A16" s="156" t="s">
        <v>86</v>
      </c>
      <c r="B16" s="118" t="s">
        <v>87</v>
      </c>
      <c r="C16" s="81" t="s">
        <v>27</v>
      </c>
      <c r="D16" s="61" t="s">
        <v>78</v>
      </c>
      <c r="E16" s="65">
        <v>76</v>
      </c>
      <c r="F16" s="65">
        <v>14</v>
      </c>
      <c r="G16" s="65">
        <v>13</v>
      </c>
      <c r="H16" s="65">
        <v>22</v>
      </c>
      <c r="I16" s="65">
        <v>23</v>
      </c>
      <c r="J16" s="65">
        <v>10</v>
      </c>
      <c r="K16" s="59">
        <f t="shared" si="0"/>
        <v>158</v>
      </c>
      <c r="L16" s="440" t="s">
        <v>83</v>
      </c>
      <c r="M16" s="12"/>
      <c r="N16" s="488">
        <v>3025.5674770000001</v>
      </c>
      <c r="O16" s="476">
        <v>820.03859</v>
      </c>
      <c r="P16" s="481">
        <v>0</v>
      </c>
      <c r="Q16" s="479" t="s">
        <v>28</v>
      </c>
      <c r="R16" s="14"/>
      <c r="S16" s="3"/>
    </row>
    <row r="17" spans="1:19">
      <c r="A17" s="156" t="s">
        <v>88</v>
      </c>
      <c r="B17" s="118" t="s">
        <v>89</v>
      </c>
      <c r="C17" s="81" t="s">
        <v>27</v>
      </c>
      <c r="D17" s="61" t="s">
        <v>78</v>
      </c>
      <c r="E17" s="65">
        <v>7</v>
      </c>
      <c r="F17" s="65">
        <v>2</v>
      </c>
      <c r="G17" s="65">
        <v>2</v>
      </c>
      <c r="H17" s="65">
        <v>8</v>
      </c>
      <c r="I17" s="65">
        <v>0</v>
      </c>
      <c r="J17" s="65">
        <v>0</v>
      </c>
      <c r="K17" s="68">
        <f t="shared" si="0"/>
        <v>19</v>
      </c>
      <c r="L17" s="440" t="s">
        <v>83</v>
      </c>
      <c r="M17" s="12"/>
      <c r="N17" s="488">
        <v>53.241776539999996</v>
      </c>
      <c r="O17" s="476">
        <v>17.31739567</v>
      </c>
      <c r="P17" s="481">
        <v>0</v>
      </c>
      <c r="Q17" s="479" t="s">
        <v>31</v>
      </c>
      <c r="R17" s="14"/>
      <c r="S17" s="3"/>
    </row>
    <row r="18" spans="1:19">
      <c r="A18" s="156" t="s">
        <v>90</v>
      </c>
      <c r="B18" s="118" t="s">
        <v>91</v>
      </c>
      <c r="C18" s="81" t="s">
        <v>27</v>
      </c>
      <c r="D18" s="61" t="s">
        <v>78</v>
      </c>
      <c r="E18" s="65">
        <v>4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59">
        <f t="shared" si="0"/>
        <v>4</v>
      </c>
      <c r="L18" s="440" t="s">
        <v>83</v>
      </c>
      <c r="M18" s="12"/>
      <c r="N18" s="488">
        <v>8.2366083920000008</v>
      </c>
      <c r="O18" s="476">
        <v>1.2181824240000001</v>
      </c>
      <c r="P18" s="481">
        <v>0</v>
      </c>
      <c r="Q18" s="479" t="s">
        <v>31</v>
      </c>
      <c r="R18" s="14"/>
      <c r="S18" s="3"/>
    </row>
    <row r="19" spans="1:19">
      <c r="A19" s="156" t="s">
        <v>92</v>
      </c>
      <c r="B19" s="118" t="s">
        <v>93</v>
      </c>
      <c r="C19" s="81" t="s">
        <v>27</v>
      </c>
      <c r="D19" s="61" t="s">
        <v>78</v>
      </c>
      <c r="E19" s="65">
        <v>2</v>
      </c>
      <c r="F19" s="65">
        <v>2</v>
      </c>
      <c r="G19" s="65">
        <v>0</v>
      </c>
      <c r="H19" s="65">
        <v>0</v>
      </c>
      <c r="I19" s="65">
        <v>0</v>
      </c>
      <c r="J19" s="65">
        <v>0</v>
      </c>
      <c r="K19" s="68">
        <f t="shared" si="0"/>
        <v>4</v>
      </c>
      <c r="L19" s="440" t="s">
        <v>83</v>
      </c>
      <c r="M19" s="12"/>
      <c r="N19" s="488">
        <v>26.11674528</v>
      </c>
      <c r="O19" s="476">
        <v>6.4317834920000001</v>
      </c>
      <c r="P19" s="481">
        <v>0</v>
      </c>
      <c r="Q19" s="479" t="s">
        <v>28</v>
      </c>
      <c r="R19" s="14"/>
      <c r="S19" s="3"/>
    </row>
    <row r="20" spans="1:19" ht="15" thickBot="1">
      <c r="A20" s="157" t="s">
        <v>94</v>
      </c>
      <c r="B20" s="119" t="s">
        <v>95</v>
      </c>
      <c r="C20" s="86" t="s">
        <v>27</v>
      </c>
      <c r="D20" s="121" t="s">
        <v>78</v>
      </c>
      <c r="E20" s="98">
        <v>9</v>
      </c>
      <c r="F20" s="98">
        <v>1</v>
      </c>
      <c r="G20" s="98">
        <v>3</v>
      </c>
      <c r="H20" s="98">
        <v>3</v>
      </c>
      <c r="I20" s="98">
        <v>2</v>
      </c>
      <c r="J20" s="98">
        <v>0</v>
      </c>
      <c r="K20" s="88">
        <f t="shared" si="0"/>
        <v>18</v>
      </c>
      <c r="L20" s="441" t="s">
        <v>83</v>
      </c>
      <c r="M20" s="12"/>
      <c r="N20" s="489">
        <v>163.63587609999999</v>
      </c>
      <c r="O20" s="477">
        <v>60.048437069999999</v>
      </c>
      <c r="P20" s="472">
        <v>0</v>
      </c>
      <c r="Q20" s="480" t="s">
        <v>28</v>
      </c>
      <c r="R20" s="14"/>
      <c r="S20" s="3"/>
    </row>
    <row r="21" spans="1:19" ht="15" thickBot="1">
      <c r="A21" s="158"/>
      <c r="B21" s="15"/>
      <c r="C21" s="29"/>
      <c r="D21" s="13"/>
      <c r="E21" s="30"/>
      <c r="F21" s="30"/>
      <c r="G21" s="30"/>
      <c r="H21" s="30"/>
      <c r="I21" s="30"/>
      <c r="J21" s="30"/>
      <c r="K21" s="30"/>
      <c r="L21" s="13"/>
      <c r="M21" s="12"/>
      <c r="N21" s="401"/>
      <c r="O21" s="19"/>
      <c r="P21" s="19"/>
      <c r="Q21" s="17"/>
      <c r="R21" s="14"/>
      <c r="S21" s="3"/>
    </row>
    <row r="22" spans="1:19" ht="15.95" thickBot="1">
      <c r="A22" s="351"/>
      <c r="B22" s="349" t="s">
        <v>96</v>
      </c>
      <c r="C22" s="382"/>
      <c r="D22" s="383"/>
      <c r="E22" s="384"/>
      <c r="F22" s="384"/>
      <c r="G22" s="384"/>
      <c r="H22" s="384"/>
      <c r="I22" s="384"/>
      <c r="J22" s="384"/>
      <c r="K22" s="384"/>
      <c r="L22" s="352"/>
      <c r="M22" s="13"/>
      <c r="N22" s="401"/>
      <c r="O22" s="19"/>
      <c r="P22" s="19"/>
      <c r="Q22" s="17"/>
      <c r="R22" s="20"/>
      <c r="S22" s="3"/>
    </row>
    <row r="23" spans="1:19">
      <c r="A23" s="153" t="s">
        <v>97</v>
      </c>
      <c r="B23" s="381" t="s">
        <v>98</v>
      </c>
      <c r="C23" s="74" t="s">
        <v>27</v>
      </c>
      <c r="D23" s="62" t="s">
        <v>78</v>
      </c>
      <c r="E23" s="69">
        <v>692</v>
      </c>
      <c r="F23" s="69">
        <v>145</v>
      </c>
      <c r="G23" s="69">
        <v>293</v>
      </c>
      <c r="H23" s="69">
        <v>65</v>
      </c>
      <c r="I23" s="69">
        <v>51</v>
      </c>
      <c r="J23" s="71">
        <v>35</v>
      </c>
      <c r="K23" s="277">
        <f>SUM(E23:J23)</f>
        <v>1281</v>
      </c>
      <c r="L23" s="440" t="s">
        <v>83</v>
      </c>
      <c r="M23" s="12"/>
      <c r="N23" s="487">
        <v>2730.6785070000001</v>
      </c>
      <c r="O23" s="482">
        <v>881.28630199999998</v>
      </c>
      <c r="P23" s="473">
        <v>0</v>
      </c>
      <c r="Q23" s="484" t="s">
        <v>31</v>
      </c>
      <c r="R23" s="14"/>
      <c r="S23" s="3"/>
    </row>
    <row r="24" spans="1:19" ht="15" thickBot="1">
      <c r="A24" s="154" t="s">
        <v>99</v>
      </c>
      <c r="B24" s="89" t="s">
        <v>100</v>
      </c>
      <c r="C24" s="86" t="s">
        <v>27</v>
      </c>
      <c r="D24" s="121" t="s">
        <v>78</v>
      </c>
      <c r="E24" s="98">
        <v>4</v>
      </c>
      <c r="F24" s="98">
        <v>1</v>
      </c>
      <c r="G24" s="98">
        <v>1</v>
      </c>
      <c r="H24" s="98">
        <v>4</v>
      </c>
      <c r="I24" s="98">
        <v>5</v>
      </c>
      <c r="J24" s="171">
        <v>0</v>
      </c>
      <c r="K24" s="90">
        <f>SUM(E24:J24)</f>
        <v>15</v>
      </c>
      <c r="L24" s="441" t="s">
        <v>83</v>
      </c>
      <c r="M24" s="12"/>
      <c r="N24" s="489">
        <v>34.751953620000002</v>
      </c>
      <c r="O24" s="483">
        <v>10.27816071</v>
      </c>
      <c r="P24" s="472">
        <v>0</v>
      </c>
      <c r="Q24" s="485" t="s">
        <v>31</v>
      </c>
      <c r="R24" s="14"/>
      <c r="S24" s="3"/>
    </row>
    <row r="25" spans="1:19" ht="15" thickBot="1">
      <c r="A25" s="7"/>
      <c r="B25" s="15"/>
      <c r="C25" s="29"/>
      <c r="D25" s="13"/>
      <c r="E25" s="30"/>
      <c r="F25" s="30"/>
      <c r="G25" s="30"/>
      <c r="H25" s="30"/>
      <c r="I25" s="30"/>
      <c r="J25" s="30"/>
      <c r="K25" s="30"/>
      <c r="L25" s="13"/>
      <c r="M25" s="12"/>
      <c r="N25" s="401"/>
      <c r="O25" s="19"/>
      <c r="P25" s="474"/>
      <c r="Q25" s="17"/>
      <c r="R25" s="14"/>
      <c r="S25" s="3"/>
    </row>
    <row r="26" spans="1:19" ht="15.95" thickBot="1">
      <c r="A26" s="258"/>
      <c r="B26" s="259" t="s">
        <v>101</v>
      </c>
      <c r="C26" s="270"/>
      <c r="D26" s="271"/>
      <c r="E26" s="257"/>
      <c r="F26" s="257"/>
      <c r="G26" s="257"/>
      <c r="H26" s="257"/>
      <c r="I26" s="257"/>
      <c r="J26" s="257"/>
      <c r="K26" s="257"/>
      <c r="L26" s="272"/>
      <c r="M26" s="13"/>
      <c r="N26" s="401"/>
      <c r="O26" s="19"/>
      <c r="P26" s="19"/>
      <c r="Q26" s="17"/>
      <c r="R26" s="20"/>
      <c r="S26" s="3"/>
    </row>
    <row r="27" spans="1:19">
      <c r="A27" s="273" t="s">
        <v>102</v>
      </c>
      <c r="B27" s="274" t="s">
        <v>103</v>
      </c>
      <c r="C27" s="275" t="s">
        <v>27</v>
      </c>
      <c r="D27" s="276" t="s">
        <v>78</v>
      </c>
      <c r="E27" s="64">
        <v>14</v>
      </c>
      <c r="F27" s="64">
        <v>16</v>
      </c>
      <c r="G27" s="64">
        <v>27</v>
      </c>
      <c r="H27" s="64">
        <v>26</v>
      </c>
      <c r="I27" s="64">
        <v>4</v>
      </c>
      <c r="J27" s="64">
        <v>5</v>
      </c>
      <c r="K27" s="277">
        <f>SUM(E27:J27)</f>
        <v>92</v>
      </c>
      <c r="L27" s="442" t="s">
        <v>104</v>
      </c>
      <c r="M27" s="12"/>
      <c r="N27" s="487">
        <v>113.0515465</v>
      </c>
      <c r="O27" s="490">
        <v>39.259503510000002</v>
      </c>
      <c r="P27" s="473">
        <v>0</v>
      </c>
      <c r="Q27" s="491" t="s">
        <v>31</v>
      </c>
      <c r="R27" s="14"/>
      <c r="S27" s="3"/>
    </row>
    <row r="28" spans="1:19">
      <c r="A28" s="279" t="s">
        <v>105</v>
      </c>
      <c r="B28" s="67" t="s">
        <v>106</v>
      </c>
      <c r="C28" s="85" t="s">
        <v>27</v>
      </c>
      <c r="D28" s="61" t="s">
        <v>78</v>
      </c>
      <c r="E28" s="65">
        <v>34</v>
      </c>
      <c r="F28" s="65">
        <v>17</v>
      </c>
      <c r="G28" s="65">
        <v>8</v>
      </c>
      <c r="H28" s="65">
        <v>10</v>
      </c>
      <c r="I28" s="65">
        <v>3</v>
      </c>
      <c r="J28" s="65">
        <v>0</v>
      </c>
      <c r="K28" s="59">
        <f>SUM(E28:J28)</f>
        <v>72</v>
      </c>
      <c r="L28" s="443" t="s">
        <v>104</v>
      </c>
      <c r="M28" s="12"/>
      <c r="N28" s="488">
        <v>31.299524439999999</v>
      </c>
      <c r="O28" s="486">
        <v>9.3629154200000002</v>
      </c>
      <c r="P28" s="481">
        <v>0</v>
      </c>
      <c r="Q28" s="492" t="s">
        <v>31</v>
      </c>
      <c r="R28" s="14"/>
      <c r="S28" s="3"/>
    </row>
    <row r="29" spans="1:19" ht="15" thickBot="1">
      <c r="A29" s="281" t="s">
        <v>107</v>
      </c>
      <c r="B29" s="282" t="s">
        <v>108</v>
      </c>
      <c r="C29" s="283" t="s">
        <v>27</v>
      </c>
      <c r="D29" s="284" t="s">
        <v>78</v>
      </c>
      <c r="E29" s="66">
        <v>100</v>
      </c>
      <c r="F29" s="66">
        <v>163</v>
      </c>
      <c r="G29" s="66">
        <v>195</v>
      </c>
      <c r="H29" s="66">
        <v>107</v>
      </c>
      <c r="I29" s="66">
        <v>36</v>
      </c>
      <c r="J29" s="66">
        <v>16</v>
      </c>
      <c r="K29" s="285">
        <f>SUM(E29:J29)</f>
        <v>617</v>
      </c>
      <c r="L29" s="444" t="s">
        <v>104</v>
      </c>
      <c r="M29" s="12"/>
      <c r="N29" s="489">
        <v>270.26287459999998</v>
      </c>
      <c r="O29" s="477">
        <v>92.700281930000003</v>
      </c>
      <c r="P29" s="472">
        <v>0</v>
      </c>
      <c r="Q29" s="480" t="s">
        <v>31</v>
      </c>
      <c r="R29" s="14"/>
      <c r="S29" s="3"/>
    </row>
    <row r="30" spans="1:19">
      <c r="A30" s="9"/>
      <c r="B30" s="7"/>
      <c r="C30" s="7"/>
      <c r="D30" s="12"/>
      <c r="E30" s="13"/>
      <c r="F30" s="13"/>
      <c r="G30" s="13"/>
      <c r="H30" s="13"/>
      <c r="I30" s="13"/>
      <c r="J30" s="13"/>
      <c r="K30" s="13"/>
      <c r="L30" s="13"/>
      <c r="M30" s="13"/>
      <c r="N30" s="16"/>
      <c r="O30" s="19"/>
      <c r="P30" s="19"/>
      <c r="Q30" s="17"/>
      <c r="R30" s="20"/>
      <c r="S30" s="3"/>
    </row>
    <row r="31" spans="1:19" ht="15" thickBot="1">
      <c r="A31" s="13"/>
      <c r="B31" s="7"/>
      <c r="C31" s="7"/>
      <c r="D31" s="13"/>
      <c r="E31" s="13"/>
      <c r="F31" s="13"/>
      <c r="G31" s="13"/>
      <c r="H31" s="13"/>
      <c r="I31" s="13"/>
      <c r="J31" s="13"/>
      <c r="K31" s="13"/>
      <c r="L31" s="13"/>
      <c r="M31" s="12"/>
      <c r="N31" s="28"/>
      <c r="O31" s="13"/>
      <c r="P31" s="13"/>
      <c r="Q31" s="11"/>
      <c r="R31" s="13"/>
      <c r="S31" s="3"/>
    </row>
    <row r="32" spans="1:19">
      <c r="A32" s="40"/>
      <c r="B32" s="41"/>
      <c r="C32" s="41"/>
      <c r="D32" s="38"/>
      <c r="E32" s="13"/>
      <c r="F32" s="13"/>
      <c r="G32" s="13"/>
      <c r="H32" s="13"/>
      <c r="I32" s="13"/>
      <c r="J32" s="13"/>
      <c r="K32" s="13"/>
      <c r="L32" s="13"/>
      <c r="M32" s="12"/>
      <c r="N32" s="28"/>
      <c r="O32" s="13"/>
      <c r="P32" s="13"/>
      <c r="Q32" s="11"/>
      <c r="R32" s="13"/>
      <c r="S32" s="3"/>
    </row>
    <row r="33" spans="1:4">
      <c r="A33" s="47" t="s">
        <v>60</v>
      </c>
      <c r="C33" s="242" t="s">
        <v>61</v>
      </c>
      <c r="D33" s="44"/>
    </row>
    <row r="34" spans="1:4">
      <c r="A34" s="42"/>
      <c r="B34" s="43"/>
      <c r="C34" s="43"/>
      <c r="D34" s="44"/>
    </row>
    <row r="35" spans="1:4">
      <c r="A35" s="47" t="s">
        <v>62</v>
      </c>
      <c r="C35" s="242" t="s">
        <v>61</v>
      </c>
      <c r="D35" s="44"/>
    </row>
    <row r="36" spans="1:4">
      <c r="A36" s="42"/>
      <c r="B36" s="43"/>
      <c r="C36" s="37"/>
      <c r="D36" s="44"/>
    </row>
    <row r="37" spans="1:4">
      <c r="A37" s="47" t="s">
        <v>63</v>
      </c>
      <c r="B37" s="43"/>
      <c r="C37" s="37" t="s">
        <v>64</v>
      </c>
      <c r="D37" s="44"/>
    </row>
    <row r="38" spans="1:4" ht="15" thickBot="1">
      <c r="A38" s="45"/>
      <c r="B38" s="46"/>
      <c r="C38" s="46"/>
      <c r="D38" s="39"/>
    </row>
    <row r="41" spans="1:4">
      <c r="B41" s="58"/>
    </row>
    <row r="42" spans="1:4">
      <c r="B42" s="37"/>
    </row>
    <row r="43" spans="1:4">
      <c r="B43" s="58"/>
    </row>
  </sheetData>
  <mergeCells count="2">
    <mergeCell ref="D9:L9"/>
    <mergeCell ref="N9:Q9"/>
  </mergeCells>
  <pageMargins left="0.7" right="0.7" top="0.75" bottom="0.75" header="0.3" footer="0.3"/>
  <pageSetup paperSize="8" orientation="landscape" r:id="rId1"/>
  <headerFooter>
    <oddFooter>&amp;L&amp;1#&amp;"Arial"&amp;11&amp;K000000SW Public Published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1"/>
  <sheetViews>
    <sheetView zoomScaleNormal="100" workbookViewId="0">
      <selection sqref="A1:XFD1048576"/>
    </sheetView>
  </sheetViews>
  <sheetFormatPr defaultRowHeight="15" customHeight="1"/>
  <cols>
    <col min="2" max="2" width="50.5703125" customWidth="1"/>
    <col min="3" max="3" width="10.42578125" bestFit="1" customWidth="1"/>
    <col min="5" max="5" width="11.42578125" customWidth="1"/>
    <col min="6" max="6" width="11.140625" customWidth="1"/>
    <col min="7" max="8" width="10.42578125" customWidth="1"/>
    <col min="9" max="9" width="9.5703125" customWidth="1"/>
    <col min="11" max="11" width="12.42578125" customWidth="1"/>
    <col min="12" max="12" width="3.5703125" bestFit="1" customWidth="1"/>
    <col min="13" max="13" width="3.5703125" customWidth="1"/>
    <col min="14" max="14" width="10.5703125" customWidth="1"/>
    <col min="17" max="17" width="3.5703125" bestFit="1" customWidth="1"/>
  </cols>
  <sheetData>
    <row r="1" spans="1:18" ht="23.1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17.45">
      <c r="A2" s="54"/>
      <c r="B2" s="4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20.100000000000001">
      <c r="A3" s="55" t="s">
        <v>1</v>
      </c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5.6">
      <c r="A4" s="4"/>
      <c r="B4" s="2"/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.95" thickBot="1">
      <c r="A5" s="4"/>
      <c r="B5" s="2"/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20.100000000000001">
      <c r="A6" s="176" t="s">
        <v>2</v>
      </c>
      <c r="B6" s="177"/>
      <c r="C6" s="177"/>
      <c r="D6" s="178"/>
      <c r="E6" s="3"/>
      <c r="F6" s="3"/>
      <c r="G6" s="3"/>
      <c r="H6" s="3"/>
      <c r="I6" s="3"/>
      <c r="J6" s="3"/>
      <c r="K6" s="3"/>
      <c r="L6" s="3"/>
      <c r="M6" s="3"/>
      <c r="N6" s="24"/>
      <c r="O6" s="24"/>
      <c r="P6" s="24"/>
      <c r="Q6" s="24"/>
      <c r="R6" s="24"/>
    </row>
    <row r="7" spans="1:18" ht="20.45" thickBot="1">
      <c r="A7" s="179" t="s">
        <v>109</v>
      </c>
      <c r="B7" s="180"/>
      <c r="C7" s="180"/>
      <c r="D7" s="181"/>
      <c r="E7" s="3"/>
      <c r="F7" s="3"/>
      <c r="G7" s="3"/>
      <c r="H7" s="3"/>
      <c r="I7" s="3"/>
      <c r="J7" s="3"/>
      <c r="K7" s="3"/>
      <c r="L7" s="3"/>
      <c r="M7" s="3"/>
      <c r="N7" s="5"/>
      <c r="O7" s="5"/>
      <c r="P7" s="5"/>
      <c r="Q7" s="5"/>
      <c r="R7" s="5"/>
    </row>
    <row r="8" spans="1:18" thickBo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6"/>
      <c r="O8" s="6"/>
      <c r="P8" s="6"/>
      <c r="Q8" s="6"/>
      <c r="R8" s="7"/>
    </row>
    <row r="9" spans="1:18" thickBot="1">
      <c r="A9" s="3"/>
      <c r="B9" s="3"/>
      <c r="D9" s="520" t="s">
        <v>66</v>
      </c>
      <c r="E9" s="521"/>
      <c r="F9" s="521"/>
      <c r="G9" s="521"/>
      <c r="H9" s="521"/>
      <c r="I9" s="521"/>
      <c r="J9" s="521"/>
      <c r="K9" s="521"/>
      <c r="L9" s="522"/>
      <c r="M9" s="3"/>
      <c r="N9" s="517">
        <v>1</v>
      </c>
      <c r="O9" s="518"/>
      <c r="P9" s="518"/>
      <c r="Q9" s="519"/>
      <c r="R9" s="7"/>
    </row>
    <row r="10" spans="1:18" ht="39" customHeight="1" thickBot="1">
      <c r="A10" s="385" t="s">
        <v>6</v>
      </c>
      <c r="B10" s="309" t="s">
        <v>7</v>
      </c>
      <c r="C10" s="309" t="s">
        <v>8</v>
      </c>
      <c r="D10" s="310" t="s">
        <v>67</v>
      </c>
      <c r="E10" s="311" t="s">
        <v>68</v>
      </c>
      <c r="F10" s="311" t="s">
        <v>69</v>
      </c>
      <c r="G10" s="311" t="s">
        <v>70</v>
      </c>
      <c r="H10" s="311" t="s">
        <v>71</v>
      </c>
      <c r="I10" s="311" t="s">
        <v>72</v>
      </c>
      <c r="J10" s="311" t="s">
        <v>73</v>
      </c>
      <c r="K10" s="312" t="s">
        <v>74</v>
      </c>
      <c r="L10" s="313" t="s">
        <v>12</v>
      </c>
      <c r="M10" s="8"/>
      <c r="N10" s="107" t="s">
        <v>9</v>
      </c>
      <c r="O10" s="108" t="s">
        <v>10</v>
      </c>
      <c r="P10" s="108" t="s">
        <v>11</v>
      </c>
      <c r="Q10" s="132" t="s">
        <v>12</v>
      </c>
      <c r="R10" s="9"/>
    </row>
    <row r="11" spans="1:18" thickBot="1">
      <c r="A11" s="3"/>
      <c r="B11" s="3"/>
      <c r="C11" s="3"/>
      <c r="D11" s="3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3"/>
      <c r="R11" s="3"/>
    </row>
    <row r="12" spans="1:18" ht="15.95" thickBot="1">
      <c r="A12" s="123"/>
      <c r="B12" s="124" t="s">
        <v>110</v>
      </c>
      <c r="C12" s="125"/>
      <c r="D12" s="126"/>
      <c r="E12" s="127"/>
      <c r="F12" s="127"/>
      <c r="G12" s="127"/>
      <c r="H12" s="127"/>
      <c r="I12" s="127"/>
      <c r="J12" s="127"/>
      <c r="K12" s="127"/>
      <c r="L12" s="128"/>
      <c r="M12" s="13"/>
      <c r="N12" s="28"/>
      <c r="O12" s="13"/>
      <c r="P12" s="13"/>
      <c r="Q12" s="12"/>
      <c r="R12" s="12"/>
    </row>
    <row r="13" spans="1:18" ht="14.45">
      <c r="A13" s="150" t="s">
        <v>111</v>
      </c>
      <c r="B13" s="151" t="s">
        <v>112</v>
      </c>
      <c r="C13" s="130" t="s">
        <v>27</v>
      </c>
      <c r="D13" s="152" t="s">
        <v>78</v>
      </c>
      <c r="E13" s="420">
        <v>151</v>
      </c>
      <c r="F13" s="420">
        <v>16</v>
      </c>
      <c r="G13" s="420">
        <v>17</v>
      </c>
      <c r="H13" s="420">
        <v>6</v>
      </c>
      <c r="I13" s="420">
        <v>9</v>
      </c>
      <c r="J13" s="420">
        <v>0</v>
      </c>
      <c r="K13" s="419">
        <f>SUM(E13:J13)</f>
        <v>199</v>
      </c>
      <c r="L13" s="418" t="s">
        <v>28</v>
      </c>
      <c r="M13" s="403"/>
      <c r="N13" s="417">
        <v>1793.579</v>
      </c>
      <c r="O13" s="416">
        <v>0</v>
      </c>
      <c r="P13" s="471">
        <v>0</v>
      </c>
      <c r="Q13" s="415" t="s">
        <v>28</v>
      </c>
      <c r="R13" s="20"/>
    </row>
    <row r="14" spans="1:18" ht="14.45">
      <c r="A14" s="141" t="s">
        <v>113</v>
      </c>
      <c r="B14" s="133" t="s">
        <v>114</v>
      </c>
      <c r="C14" s="117" t="s">
        <v>27</v>
      </c>
      <c r="D14" s="139" t="s">
        <v>78</v>
      </c>
      <c r="E14" s="414">
        <v>249</v>
      </c>
      <c r="F14" s="414">
        <v>3</v>
      </c>
      <c r="G14" s="414">
        <v>5</v>
      </c>
      <c r="H14" s="414">
        <v>5</v>
      </c>
      <c r="I14" s="414">
        <v>1</v>
      </c>
      <c r="J14" s="414">
        <v>0</v>
      </c>
      <c r="K14" s="413">
        <f>SUM(E14:J14)</f>
        <v>263</v>
      </c>
      <c r="L14" s="412" t="s">
        <v>115</v>
      </c>
      <c r="M14" s="403"/>
      <c r="N14" s="411">
        <v>28.646000000000001</v>
      </c>
      <c r="O14" s="410">
        <v>0</v>
      </c>
      <c r="P14" s="414">
        <v>0</v>
      </c>
      <c r="Q14" s="412" t="s">
        <v>115</v>
      </c>
      <c r="R14" s="20"/>
    </row>
    <row r="15" spans="1:18" thickBot="1">
      <c r="A15" s="142" t="s">
        <v>116</v>
      </c>
      <c r="B15" s="143" t="s">
        <v>117</v>
      </c>
      <c r="C15" s="120" t="s">
        <v>27</v>
      </c>
      <c r="D15" s="149" t="s">
        <v>118</v>
      </c>
      <c r="E15" s="409">
        <v>322.33999999999997</v>
      </c>
      <c r="F15" s="409">
        <v>370.60199999999998</v>
      </c>
      <c r="G15" s="409">
        <v>511.13400000000001</v>
      </c>
      <c r="H15" s="409">
        <v>189.072</v>
      </c>
      <c r="I15" s="409">
        <v>285.673</v>
      </c>
      <c r="J15" s="409">
        <v>0</v>
      </c>
      <c r="K15" s="408">
        <f>SUM(E15:J15)</f>
        <v>1678.8210000000001</v>
      </c>
      <c r="L15" s="407" t="s">
        <v>119</v>
      </c>
      <c r="M15" s="403"/>
      <c r="N15" s="406">
        <v>2651.4670000000001</v>
      </c>
      <c r="O15" s="405">
        <v>0</v>
      </c>
      <c r="P15" s="409">
        <v>0</v>
      </c>
      <c r="Q15" s="407" t="s">
        <v>119</v>
      </c>
      <c r="R15" s="20"/>
    </row>
    <row r="16" spans="1:18" ht="15.75" customHeight="1" thickBot="1">
      <c r="A16" s="8"/>
      <c r="B16" s="15"/>
      <c r="C16" s="29"/>
      <c r="D16" s="13"/>
      <c r="E16" s="30"/>
      <c r="F16" s="30"/>
      <c r="G16" s="30"/>
      <c r="H16" s="30"/>
      <c r="I16" s="30"/>
      <c r="J16" s="30"/>
      <c r="K16" s="30"/>
      <c r="L16" s="13"/>
      <c r="M16" s="12"/>
      <c r="N16" s="18"/>
      <c r="O16" s="19"/>
      <c r="P16" s="19"/>
      <c r="Q16" s="14"/>
      <c r="R16" s="14"/>
    </row>
    <row r="17" spans="1:18" ht="16.5" customHeight="1" thickBot="1">
      <c r="A17" s="288"/>
      <c r="B17" s="259" t="s">
        <v>120</v>
      </c>
      <c r="C17" s="270"/>
      <c r="D17" s="271"/>
      <c r="E17" s="257"/>
      <c r="F17" s="257"/>
      <c r="G17" s="257"/>
      <c r="H17" s="257"/>
      <c r="I17" s="257"/>
      <c r="J17" s="257"/>
      <c r="K17" s="257"/>
      <c r="L17" s="272"/>
      <c r="M17" s="13"/>
      <c r="N17" s="18"/>
      <c r="O17" s="19"/>
      <c r="P17" s="19"/>
      <c r="Q17" s="20"/>
      <c r="R17" s="20"/>
    </row>
    <row r="18" spans="1:18" ht="14.45">
      <c r="A18" s="289" t="s">
        <v>121</v>
      </c>
      <c r="B18" s="290" t="s">
        <v>122</v>
      </c>
      <c r="C18" s="291" t="s">
        <v>27</v>
      </c>
      <c r="D18" s="292" t="s">
        <v>118</v>
      </c>
      <c r="E18" s="293">
        <v>5354.1729999999998</v>
      </c>
      <c r="F18" s="293">
        <v>30878.33</v>
      </c>
      <c r="G18" s="293">
        <v>8958.5709999999999</v>
      </c>
      <c r="H18" s="293">
        <v>3112.3139999999999</v>
      </c>
      <c r="I18" s="293">
        <v>921.03899999999999</v>
      </c>
      <c r="J18" s="293">
        <v>0</v>
      </c>
      <c r="K18" s="294">
        <f>SUM(E18:J18)</f>
        <v>49224.427000000003</v>
      </c>
      <c r="L18" s="295" t="s">
        <v>83</v>
      </c>
      <c r="M18" s="13"/>
      <c r="N18" s="82">
        <v>15812.656000000001</v>
      </c>
      <c r="O18" s="305">
        <v>0</v>
      </c>
      <c r="P18" s="64">
        <v>0</v>
      </c>
      <c r="Q18" s="306" t="s">
        <v>39</v>
      </c>
      <c r="R18" s="14"/>
    </row>
    <row r="19" spans="1:18" ht="14.45">
      <c r="A19" s="279" t="s">
        <v>123</v>
      </c>
      <c r="B19" s="287" t="s">
        <v>124</v>
      </c>
      <c r="C19" s="117" t="s">
        <v>27</v>
      </c>
      <c r="D19" s="139" t="s">
        <v>118</v>
      </c>
      <c r="E19" s="100">
        <v>16.347000000000001</v>
      </c>
      <c r="F19" s="100">
        <v>102.22499999999999</v>
      </c>
      <c r="G19" s="100">
        <v>24.594000000000001</v>
      </c>
      <c r="H19" s="100">
        <v>2.4940000000000002</v>
      </c>
      <c r="I19" s="100">
        <v>0.52500000000000002</v>
      </c>
      <c r="J19" s="100">
        <v>0</v>
      </c>
      <c r="K19" s="101">
        <f>SUM(E19:J19)</f>
        <v>146.185</v>
      </c>
      <c r="L19" s="296" t="s">
        <v>104</v>
      </c>
      <c r="M19" s="13"/>
      <c r="N19" s="79">
        <v>74.716999999999999</v>
      </c>
      <c r="O19" s="304">
        <v>0</v>
      </c>
      <c r="P19" s="65">
        <v>0</v>
      </c>
      <c r="Q19" s="307" t="s">
        <v>39</v>
      </c>
      <c r="R19" s="14"/>
    </row>
    <row r="20" spans="1:18" ht="14.45">
      <c r="A20" s="279" t="s">
        <v>125</v>
      </c>
      <c r="B20" s="287" t="s">
        <v>126</v>
      </c>
      <c r="C20" s="117" t="s">
        <v>27</v>
      </c>
      <c r="D20" s="139" t="s">
        <v>78</v>
      </c>
      <c r="E20" s="100">
        <v>48675</v>
      </c>
      <c r="F20" s="100">
        <v>0</v>
      </c>
      <c r="G20" s="100">
        <v>0</v>
      </c>
      <c r="H20" s="100">
        <v>0</v>
      </c>
      <c r="I20" s="100">
        <v>0</v>
      </c>
      <c r="J20" s="100">
        <v>0</v>
      </c>
      <c r="K20" s="101">
        <f>SUM(E20:J20)</f>
        <v>48675</v>
      </c>
      <c r="L20" s="296" t="s">
        <v>31</v>
      </c>
      <c r="M20" s="12"/>
      <c r="N20" s="79">
        <v>74.831999999999994</v>
      </c>
      <c r="O20" s="304">
        <v>0</v>
      </c>
      <c r="P20" s="65">
        <v>0</v>
      </c>
      <c r="Q20" s="77" t="s">
        <v>31</v>
      </c>
      <c r="R20" s="14"/>
    </row>
    <row r="21" spans="1:18" ht="14.45">
      <c r="A21" s="279" t="s">
        <v>127</v>
      </c>
      <c r="B21" s="287" t="s">
        <v>128</v>
      </c>
      <c r="C21" s="117" t="s">
        <v>27</v>
      </c>
      <c r="D21" s="139" t="s">
        <v>78</v>
      </c>
      <c r="E21" s="100">
        <v>13438</v>
      </c>
      <c r="F21" s="100">
        <v>1790860</v>
      </c>
      <c r="G21" s="100">
        <v>0</v>
      </c>
      <c r="H21" s="100">
        <v>0</v>
      </c>
      <c r="I21" s="100">
        <v>0</v>
      </c>
      <c r="J21" s="100">
        <v>0</v>
      </c>
      <c r="K21" s="101">
        <f>SUM(E21:J21)</f>
        <v>1804298</v>
      </c>
      <c r="L21" s="296" t="s">
        <v>31</v>
      </c>
      <c r="M21" s="12"/>
      <c r="N21" s="79">
        <v>2773.884</v>
      </c>
      <c r="O21" s="304">
        <v>0</v>
      </c>
      <c r="P21" s="65">
        <v>0</v>
      </c>
      <c r="Q21" s="77" t="s">
        <v>31</v>
      </c>
      <c r="R21" s="14"/>
    </row>
    <row r="22" spans="1:18" thickBot="1">
      <c r="A22" s="297" t="s">
        <v>129</v>
      </c>
      <c r="B22" s="298" t="s">
        <v>130</v>
      </c>
      <c r="C22" s="299" t="s">
        <v>27</v>
      </c>
      <c r="D22" s="300" t="s">
        <v>78</v>
      </c>
      <c r="E22" s="301">
        <v>137739</v>
      </c>
      <c r="F22" s="301">
        <v>335</v>
      </c>
      <c r="G22" s="301">
        <v>0</v>
      </c>
      <c r="H22" s="301">
        <v>0</v>
      </c>
      <c r="I22" s="301">
        <v>0</v>
      </c>
      <c r="J22" s="301">
        <v>0</v>
      </c>
      <c r="K22" s="302">
        <f>SUM(E22:J22)</f>
        <v>138074</v>
      </c>
      <c r="L22" s="303" t="s">
        <v>104</v>
      </c>
      <c r="M22" s="12"/>
      <c r="N22" s="80">
        <v>150.761</v>
      </c>
      <c r="O22" s="308">
        <v>0</v>
      </c>
      <c r="P22" s="66">
        <v>0</v>
      </c>
      <c r="Q22" s="78" t="s">
        <v>39</v>
      </c>
      <c r="R22" s="14"/>
    </row>
    <row r="23" spans="1:18" ht="14.45">
      <c r="A23" s="8"/>
      <c r="B23" s="15"/>
      <c r="C23" s="29"/>
      <c r="D23" s="13"/>
      <c r="E23" s="144"/>
      <c r="F23" s="144"/>
      <c r="G23" s="144"/>
      <c r="H23" s="144"/>
      <c r="I23" s="144"/>
      <c r="J23" s="144"/>
      <c r="K23" s="145"/>
      <c r="L23" s="146"/>
      <c r="M23" s="12"/>
      <c r="N23" s="147"/>
      <c r="O23" s="147"/>
      <c r="P23" s="144"/>
      <c r="Q23" s="148"/>
      <c r="R23" s="14"/>
    </row>
    <row r="24" spans="1:18" thickBot="1"/>
    <row r="25" spans="1:18" ht="14.45">
      <c r="A25" s="40"/>
      <c r="B25" s="41"/>
      <c r="C25" s="41"/>
      <c r="D25" s="38"/>
    </row>
    <row r="26" spans="1:18" ht="14.45">
      <c r="A26" s="47" t="s">
        <v>60</v>
      </c>
      <c r="C26" s="242" t="s">
        <v>61</v>
      </c>
      <c r="D26" s="44"/>
    </row>
    <row r="27" spans="1:18" ht="14.45">
      <c r="A27" s="42"/>
      <c r="C27" s="43"/>
      <c r="D27" s="44"/>
    </row>
    <row r="28" spans="1:18" ht="14.45">
      <c r="A28" s="47" t="s">
        <v>62</v>
      </c>
      <c r="B28" s="43"/>
      <c r="C28" s="242" t="s">
        <v>61</v>
      </c>
      <c r="D28" s="44"/>
    </row>
    <row r="29" spans="1:18" ht="14.45">
      <c r="A29" s="42"/>
      <c r="B29" s="43"/>
      <c r="C29" s="37"/>
      <c r="D29" s="44"/>
    </row>
    <row r="30" spans="1:18" ht="14.45">
      <c r="A30" s="47" t="s">
        <v>63</v>
      </c>
      <c r="B30" s="43"/>
      <c r="C30" s="37" t="s">
        <v>64</v>
      </c>
      <c r="D30" s="44"/>
    </row>
    <row r="31" spans="1:18" thickBot="1">
      <c r="A31" s="45"/>
      <c r="B31" s="46"/>
      <c r="C31" s="46"/>
      <c r="D31" s="39"/>
    </row>
  </sheetData>
  <mergeCells count="2">
    <mergeCell ref="N9:Q9"/>
    <mergeCell ref="D9:L9"/>
  </mergeCells>
  <pageMargins left="0.7" right="0.7" top="0.75" bottom="0.75" header="0.3" footer="0.3"/>
  <pageSetup paperSize="8" orientation="landscape" r:id="rId1"/>
  <headerFooter>
    <oddFooter>&amp;L&amp;1#&amp;"Arial"&amp;11&amp;K000000SW Public Published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38"/>
  <sheetViews>
    <sheetView zoomScaleNormal="100" workbookViewId="0">
      <selection sqref="A1:XFD1048576"/>
    </sheetView>
  </sheetViews>
  <sheetFormatPr defaultRowHeight="15" customHeight="1"/>
  <cols>
    <col min="2" max="2" width="50.5703125" customWidth="1"/>
    <col min="3" max="3" width="10.42578125" bestFit="1" customWidth="1"/>
    <col min="4" max="4" width="7.42578125" customWidth="1"/>
    <col min="5" max="5" width="10.42578125" customWidth="1"/>
    <col min="6" max="6" width="10.5703125" customWidth="1"/>
    <col min="7" max="7" width="12.140625" customWidth="1"/>
    <col min="11" max="11" width="10.5703125" customWidth="1"/>
    <col min="12" max="12" width="3.5703125" bestFit="1" customWidth="1"/>
    <col min="14" max="14" width="10.5703125" customWidth="1"/>
    <col min="17" max="17" width="3.5703125" bestFit="1" customWidth="1"/>
    <col min="19" max="19" width="10.5703125" customWidth="1"/>
  </cols>
  <sheetData>
    <row r="1" spans="1:19" ht="23.1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6"/>
    </row>
    <row r="2" spans="1:19" ht="17.45">
      <c r="A2" s="54"/>
      <c r="B2" s="4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6"/>
    </row>
    <row r="3" spans="1:19" ht="20.100000000000001">
      <c r="A3" s="55" t="s">
        <v>1</v>
      </c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6"/>
    </row>
    <row r="4" spans="1:19" ht="15.6">
      <c r="A4" s="4"/>
      <c r="B4" s="2"/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6"/>
    </row>
    <row r="5" spans="1:19" ht="15.95" thickBot="1">
      <c r="A5" s="4"/>
      <c r="B5" s="2"/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6"/>
    </row>
    <row r="6" spans="1:19" ht="20.100000000000001">
      <c r="A6" s="176" t="s">
        <v>2</v>
      </c>
      <c r="B6" s="177"/>
      <c r="C6" s="177"/>
      <c r="D6" s="178"/>
      <c r="E6" s="3"/>
      <c r="F6" s="3"/>
      <c r="G6" s="3"/>
      <c r="H6" s="3"/>
      <c r="I6" s="3"/>
      <c r="J6" s="3"/>
      <c r="K6" s="3"/>
      <c r="L6" s="3"/>
      <c r="M6" s="3"/>
      <c r="N6" s="24"/>
      <c r="O6" s="24"/>
      <c r="P6" s="24"/>
      <c r="Q6" s="24"/>
      <c r="R6" s="24"/>
      <c r="S6" s="36"/>
    </row>
    <row r="7" spans="1:19" ht="20.45" thickBot="1">
      <c r="A7" s="254" t="s">
        <v>131</v>
      </c>
      <c r="B7" s="255"/>
      <c r="C7" s="255"/>
      <c r="D7" s="256"/>
      <c r="E7" s="3"/>
      <c r="F7" s="3"/>
      <c r="G7" s="3"/>
      <c r="H7" s="3"/>
      <c r="I7" s="3"/>
      <c r="J7" s="3"/>
      <c r="K7" s="3"/>
      <c r="L7" s="3"/>
      <c r="M7" s="3"/>
      <c r="N7" s="5"/>
      <c r="O7" s="5"/>
      <c r="P7" s="5"/>
      <c r="Q7" s="5"/>
      <c r="R7" s="5"/>
      <c r="S7" s="36"/>
    </row>
    <row r="8" spans="1:19" ht="20.45" thickBo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5"/>
      <c r="N8" s="6"/>
      <c r="O8" s="6"/>
      <c r="P8" s="6"/>
      <c r="Q8" s="6"/>
      <c r="R8" s="7"/>
      <c r="S8" s="36"/>
    </row>
    <row r="9" spans="1:19" thickBot="1">
      <c r="A9" s="3"/>
      <c r="B9" s="3"/>
      <c r="D9" s="520" t="s">
        <v>66</v>
      </c>
      <c r="E9" s="521"/>
      <c r="F9" s="521"/>
      <c r="G9" s="521"/>
      <c r="H9" s="521"/>
      <c r="I9" s="521"/>
      <c r="J9" s="521"/>
      <c r="K9" s="521"/>
      <c r="L9" s="522"/>
      <c r="M9" s="3"/>
      <c r="N9" s="517">
        <v>1</v>
      </c>
      <c r="O9" s="518"/>
      <c r="P9" s="518"/>
      <c r="Q9" s="519"/>
      <c r="R9" s="7"/>
      <c r="S9" s="3"/>
    </row>
    <row r="10" spans="1:19" ht="39.950000000000003" thickBot="1">
      <c r="A10" s="385" t="s">
        <v>6</v>
      </c>
      <c r="B10" s="309" t="s">
        <v>7</v>
      </c>
      <c r="C10" s="309" t="s">
        <v>8</v>
      </c>
      <c r="D10" s="310" t="s">
        <v>67</v>
      </c>
      <c r="E10" s="311" t="s">
        <v>68</v>
      </c>
      <c r="F10" s="311" t="s">
        <v>69</v>
      </c>
      <c r="G10" s="311" t="s">
        <v>70</v>
      </c>
      <c r="H10" s="311" t="s">
        <v>71</v>
      </c>
      <c r="I10" s="311" t="s">
        <v>72</v>
      </c>
      <c r="J10" s="311" t="s">
        <v>73</v>
      </c>
      <c r="K10" s="312" t="s">
        <v>74</v>
      </c>
      <c r="L10" s="313" t="s">
        <v>12</v>
      </c>
      <c r="M10" s="10"/>
      <c r="N10" s="159" t="s">
        <v>9</v>
      </c>
      <c r="O10" s="91" t="s">
        <v>10</v>
      </c>
      <c r="P10" s="91" t="s">
        <v>11</v>
      </c>
      <c r="Q10" s="110" t="s">
        <v>12</v>
      </c>
      <c r="R10" s="10"/>
      <c r="S10" s="404"/>
    </row>
    <row r="11" spans="1:19" thickBot="1">
      <c r="A11" s="3"/>
      <c r="B11" s="3"/>
      <c r="C11" s="3"/>
      <c r="D11" s="3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3"/>
      <c r="R11" s="3"/>
      <c r="S11" s="399"/>
    </row>
    <row r="12" spans="1:19" ht="15.95" thickBot="1">
      <c r="A12" s="134"/>
      <c r="B12" s="135" t="s">
        <v>132</v>
      </c>
      <c r="C12" s="27"/>
      <c r="D12" s="136"/>
      <c r="E12" s="137"/>
      <c r="F12" s="137"/>
      <c r="G12" s="137"/>
      <c r="H12" s="137"/>
      <c r="I12" s="137"/>
      <c r="J12" s="137"/>
      <c r="K12" s="137"/>
      <c r="L12" s="138"/>
      <c r="M12" s="13"/>
      <c r="N12" s="28"/>
      <c r="O12" s="13"/>
      <c r="P12" s="13"/>
      <c r="Q12" s="12"/>
      <c r="R12" s="12"/>
      <c r="S12" s="400"/>
    </row>
    <row r="13" spans="1:19" ht="14.85" customHeight="1">
      <c r="A13" s="273" t="s">
        <v>133</v>
      </c>
      <c r="B13" s="274" t="s">
        <v>134</v>
      </c>
      <c r="C13" s="324" t="s">
        <v>27</v>
      </c>
      <c r="D13" s="325" t="s">
        <v>118</v>
      </c>
      <c r="E13" s="326"/>
      <c r="F13" s="64">
        <v>33625.771999999997</v>
      </c>
      <c r="G13" s="64">
        <v>14761.968999999999</v>
      </c>
      <c r="H13" s="64">
        <v>4264.6639999999998</v>
      </c>
      <c r="I13" s="64">
        <v>1123.43</v>
      </c>
      <c r="J13" s="64">
        <v>913.79700000000003</v>
      </c>
      <c r="K13" s="277">
        <f>SUM(E13:J13)</f>
        <v>54689.631999999991</v>
      </c>
      <c r="L13" s="327" t="s">
        <v>119</v>
      </c>
      <c r="M13" s="12"/>
      <c r="N13" s="314">
        <v>77127.907000000007</v>
      </c>
      <c r="O13" s="421">
        <v>0</v>
      </c>
      <c r="P13" s="64">
        <v>0</v>
      </c>
      <c r="Q13" s="315" t="s">
        <v>31</v>
      </c>
      <c r="R13" s="31"/>
      <c r="S13" s="401"/>
    </row>
    <row r="14" spans="1:19" thickBot="1">
      <c r="A14" s="281" t="s">
        <v>135</v>
      </c>
      <c r="B14" s="282" t="s">
        <v>136</v>
      </c>
      <c r="C14" s="328" t="s">
        <v>27</v>
      </c>
      <c r="D14" s="329" t="s">
        <v>118</v>
      </c>
      <c r="E14" s="330"/>
      <c r="F14" s="66">
        <v>713.11900000000003</v>
      </c>
      <c r="G14" s="66">
        <v>446.87400000000002</v>
      </c>
      <c r="H14" s="66">
        <v>194.12299999999999</v>
      </c>
      <c r="I14" s="66">
        <v>77.081000000000003</v>
      </c>
      <c r="J14" s="66">
        <v>11.313000000000001</v>
      </c>
      <c r="K14" s="285">
        <f>SUM(E14:J14)</f>
        <v>1442.51</v>
      </c>
      <c r="L14" s="331" t="s">
        <v>137</v>
      </c>
      <c r="M14" s="12"/>
      <c r="N14" s="316">
        <v>718.48299999999995</v>
      </c>
      <c r="O14" s="422">
        <v>0</v>
      </c>
      <c r="P14" s="66">
        <v>0</v>
      </c>
      <c r="Q14" s="317" t="s">
        <v>39</v>
      </c>
      <c r="R14" s="31"/>
      <c r="S14" s="401"/>
    </row>
    <row r="15" spans="1:19" thickBot="1">
      <c r="A15" s="158"/>
      <c r="B15" s="15"/>
      <c r="C15" s="29"/>
      <c r="D15" s="13"/>
      <c r="E15" s="30"/>
      <c r="F15" s="30"/>
      <c r="G15" s="30"/>
      <c r="H15" s="30"/>
      <c r="I15" s="30"/>
      <c r="J15" s="30"/>
      <c r="K15" s="30"/>
      <c r="L15" s="13"/>
      <c r="M15" s="12"/>
      <c r="N15" s="33"/>
      <c r="O15" s="35"/>
      <c r="P15" s="34"/>
      <c r="Q15" s="31"/>
      <c r="R15" s="31"/>
      <c r="S15" s="402"/>
    </row>
    <row r="16" spans="1:19" ht="15.95" thickBot="1">
      <c r="A16" s="174"/>
      <c r="B16" s="135" t="s">
        <v>138</v>
      </c>
      <c r="C16" s="140"/>
      <c r="D16" s="136"/>
      <c r="E16" s="137"/>
      <c r="F16" s="137"/>
      <c r="G16" s="137"/>
      <c r="H16" s="137"/>
      <c r="I16" s="137"/>
      <c r="J16" s="137"/>
      <c r="K16" s="137"/>
      <c r="L16" s="138"/>
      <c r="M16" s="13"/>
      <c r="N16" s="33"/>
      <c r="O16" s="35"/>
      <c r="P16" s="34"/>
      <c r="Q16" s="35"/>
      <c r="R16" s="35"/>
      <c r="S16" s="400"/>
    </row>
    <row r="17" spans="1:20" ht="14.85" customHeight="1">
      <c r="A17" s="175" t="s">
        <v>139</v>
      </c>
      <c r="B17" s="167" t="s">
        <v>140</v>
      </c>
      <c r="C17" s="161" t="s">
        <v>27</v>
      </c>
      <c r="D17" s="168" t="s">
        <v>78</v>
      </c>
      <c r="E17" s="163"/>
      <c r="F17" s="106">
        <v>1768</v>
      </c>
      <c r="G17" s="106">
        <v>2075</v>
      </c>
      <c r="H17" s="106">
        <v>240</v>
      </c>
      <c r="I17" s="106">
        <v>0</v>
      </c>
      <c r="J17" s="106">
        <v>0</v>
      </c>
      <c r="K17" s="164">
        <f>SUM(E17:J17)</f>
        <v>4083</v>
      </c>
      <c r="L17" s="94" t="s">
        <v>104</v>
      </c>
      <c r="M17" s="12"/>
      <c r="N17" s="318">
        <v>1112.2059999999999</v>
      </c>
      <c r="O17" s="421">
        <v>0</v>
      </c>
      <c r="P17" s="64">
        <v>0</v>
      </c>
      <c r="Q17" s="319" t="s">
        <v>31</v>
      </c>
      <c r="R17" s="31"/>
      <c r="S17" s="401"/>
    </row>
    <row r="18" spans="1:20" ht="14.85" customHeight="1" thickBot="1">
      <c r="A18" s="157" t="s">
        <v>141</v>
      </c>
      <c r="B18" s="89" t="s">
        <v>142</v>
      </c>
      <c r="C18" s="86" t="s">
        <v>27</v>
      </c>
      <c r="D18" s="165" t="s">
        <v>78</v>
      </c>
      <c r="E18" s="166"/>
      <c r="F18" s="98">
        <v>316</v>
      </c>
      <c r="G18" s="98">
        <v>106</v>
      </c>
      <c r="H18" s="98">
        <v>6</v>
      </c>
      <c r="I18" s="171">
        <v>0</v>
      </c>
      <c r="J18" s="171">
        <v>0</v>
      </c>
      <c r="K18" s="88">
        <f>SUM(E18:J18)</f>
        <v>428</v>
      </c>
      <c r="L18" s="99" t="s">
        <v>39</v>
      </c>
      <c r="M18" s="12"/>
      <c r="N18" s="320">
        <v>353.50200000000001</v>
      </c>
      <c r="O18" s="422">
        <v>0</v>
      </c>
      <c r="P18" s="66">
        <v>0</v>
      </c>
      <c r="Q18" s="321" t="s">
        <v>143</v>
      </c>
      <c r="R18" s="31"/>
      <c r="S18" s="401"/>
    </row>
    <row r="19" spans="1:20" thickBot="1">
      <c r="A19" s="7"/>
      <c r="B19" s="15"/>
      <c r="C19" s="29"/>
      <c r="D19" s="13"/>
      <c r="E19" s="30"/>
      <c r="F19" s="30"/>
      <c r="G19" s="30"/>
      <c r="H19" s="30"/>
      <c r="I19" s="30"/>
      <c r="J19" s="30"/>
      <c r="K19" s="30"/>
      <c r="L19" s="13"/>
      <c r="M19" s="12"/>
      <c r="N19" s="33"/>
      <c r="O19" s="35"/>
      <c r="P19" s="34"/>
      <c r="Q19" s="31"/>
      <c r="R19" s="31"/>
      <c r="S19" s="402"/>
    </row>
    <row r="20" spans="1:20" ht="15.95" thickBot="1">
      <c r="A20" s="174"/>
      <c r="B20" s="135" t="s">
        <v>144</v>
      </c>
      <c r="C20" s="140"/>
      <c r="D20" s="136"/>
      <c r="E20" s="137"/>
      <c r="F20" s="137"/>
      <c r="G20" s="137"/>
      <c r="H20" s="137"/>
      <c r="I20" s="137"/>
      <c r="J20" s="137"/>
      <c r="K20" s="137"/>
      <c r="L20" s="138"/>
      <c r="M20" s="13"/>
      <c r="N20" s="33"/>
      <c r="O20" s="35"/>
      <c r="P20" s="34"/>
      <c r="Q20" s="35"/>
      <c r="R20" s="35"/>
      <c r="S20" s="400"/>
    </row>
    <row r="21" spans="1:20" ht="14.85" customHeight="1">
      <c r="A21" s="175" t="s">
        <v>145</v>
      </c>
      <c r="B21" s="167" t="s">
        <v>146</v>
      </c>
      <c r="C21" s="161" t="s">
        <v>27</v>
      </c>
      <c r="D21" s="168" t="s">
        <v>78</v>
      </c>
      <c r="E21" s="163"/>
      <c r="F21" s="106">
        <v>1018</v>
      </c>
      <c r="G21" s="106">
        <v>130</v>
      </c>
      <c r="H21" s="106">
        <v>40</v>
      </c>
      <c r="I21" s="106">
        <v>0</v>
      </c>
      <c r="J21" s="106">
        <v>0</v>
      </c>
      <c r="K21" s="164">
        <f>SUM(E21:J21)</f>
        <v>1188</v>
      </c>
      <c r="L21" s="169" t="s">
        <v>119</v>
      </c>
      <c r="M21" s="12"/>
      <c r="N21" s="318">
        <v>410.59300000000002</v>
      </c>
      <c r="O21" s="421">
        <v>0</v>
      </c>
      <c r="P21" s="64">
        <v>0</v>
      </c>
      <c r="Q21" s="322" t="s">
        <v>31</v>
      </c>
      <c r="R21" s="31"/>
      <c r="S21" s="401"/>
    </row>
    <row r="22" spans="1:20" ht="14.85" customHeight="1" thickBot="1">
      <c r="A22" s="157" t="s">
        <v>147</v>
      </c>
      <c r="B22" s="89" t="s">
        <v>148</v>
      </c>
      <c r="C22" s="86" t="s">
        <v>27</v>
      </c>
      <c r="D22" s="165" t="s">
        <v>78</v>
      </c>
      <c r="E22" s="166"/>
      <c r="F22" s="98">
        <v>30</v>
      </c>
      <c r="G22" s="98">
        <v>16</v>
      </c>
      <c r="H22" s="98">
        <v>9</v>
      </c>
      <c r="I22" s="171">
        <v>0</v>
      </c>
      <c r="J22" s="171">
        <v>0</v>
      </c>
      <c r="K22" s="88">
        <f>SUM(E22:J22)</f>
        <v>55</v>
      </c>
      <c r="L22" s="122" t="s">
        <v>119</v>
      </c>
      <c r="M22" s="12"/>
      <c r="N22" s="320">
        <v>224.584</v>
      </c>
      <c r="O22" s="422">
        <v>0</v>
      </c>
      <c r="P22" s="66">
        <v>0</v>
      </c>
      <c r="Q22" s="323" t="s">
        <v>31</v>
      </c>
      <c r="R22" s="31"/>
      <c r="S22" s="401"/>
    </row>
    <row r="23" spans="1:20" ht="14.85" customHeight="1" thickBot="1">
      <c r="A23" s="8"/>
      <c r="B23" s="15"/>
      <c r="C23" s="29"/>
      <c r="D23" s="13"/>
      <c r="E23" s="30"/>
      <c r="F23" s="144"/>
      <c r="G23" s="144"/>
      <c r="H23" s="144"/>
      <c r="I23" s="144"/>
      <c r="J23" s="144"/>
      <c r="K23" s="145"/>
      <c r="L23" s="146"/>
      <c r="M23" s="12"/>
      <c r="N23" s="147"/>
      <c r="O23" s="423"/>
      <c r="P23" s="144"/>
      <c r="Q23" s="170"/>
      <c r="R23" s="31"/>
      <c r="S23" s="401"/>
    </row>
    <row r="24" spans="1:20" ht="14.85" customHeight="1" thickBot="1">
      <c r="A24" s="174"/>
      <c r="B24" s="135" t="s">
        <v>149</v>
      </c>
      <c r="C24" s="140"/>
      <c r="D24" s="136"/>
      <c r="E24" s="137"/>
      <c r="F24" s="137"/>
      <c r="G24" s="137"/>
      <c r="H24" s="137"/>
      <c r="I24" s="137"/>
      <c r="J24" s="137"/>
      <c r="K24" s="137"/>
      <c r="L24" s="138"/>
      <c r="M24" s="12"/>
      <c r="N24" s="32"/>
      <c r="O24" s="35"/>
      <c r="P24" s="34"/>
      <c r="Q24" s="31"/>
      <c r="R24" s="35"/>
      <c r="S24" s="400"/>
      <c r="T24" s="3"/>
    </row>
    <row r="25" spans="1:20" ht="14.85" customHeight="1">
      <c r="A25" s="273" t="s">
        <v>150</v>
      </c>
      <c r="B25" s="367" t="s">
        <v>151</v>
      </c>
      <c r="C25" s="324" t="s">
        <v>27</v>
      </c>
      <c r="D25" s="325" t="s">
        <v>78</v>
      </c>
      <c r="E25" s="64">
        <v>1</v>
      </c>
      <c r="F25" s="64">
        <v>1</v>
      </c>
      <c r="G25" s="64">
        <v>52</v>
      </c>
      <c r="H25" s="64">
        <v>8</v>
      </c>
      <c r="I25" s="64">
        <v>1</v>
      </c>
      <c r="J25" s="64">
        <v>3</v>
      </c>
      <c r="K25" s="277">
        <f t="shared" ref="K25:K29" si="0">SUM(E25:J25)</f>
        <v>66</v>
      </c>
      <c r="L25" s="278" t="s">
        <v>104</v>
      </c>
      <c r="M25" s="12"/>
      <c r="N25" s="82">
        <v>0</v>
      </c>
      <c r="O25" s="424">
        <v>0</v>
      </c>
      <c r="P25" s="64">
        <v>0</v>
      </c>
      <c r="Q25" s="336" t="s">
        <v>49</v>
      </c>
      <c r="R25" s="35"/>
      <c r="S25" s="401"/>
      <c r="T25" s="3"/>
    </row>
    <row r="26" spans="1:20" ht="14.85" customHeight="1">
      <c r="A26" s="279" t="s">
        <v>152</v>
      </c>
      <c r="B26" s="364" t="s">
        <v>153</v>
      </c>
      <c r="C26" s="73" t="s">
        <v>27</v>
      </c>
      <c r="D26" s="84" t="s">
        <v>78</v>
      </c>
      <c r="E26" s="65">
        <v>7</v>
      </c>
      <c r="F26" s="65">
        <v>38</v>
      </c>
      <c r="G26" s="65">
        <v>199</v>
      </c>
      <c r="H26" s="65">
        <v>11</v>
      </c>
      <c r="I26" s="65">
        <v>0</v>
      </c>
      <c r="J26" s="65">
        <v>0</v>
      </c>
      <c r="K26" s="68">
        <f t="shared" si="0"/>
        <v>255</v>
      </c>
      <c r="L26" s="280" t="s">
        <v>104</v>
      </c>
      <c r="M26" s="12"/>
      <c r="N26" s="79">
        <v>0</v>
      </c>
      <c r="O26" s="425">
        <v>0</v>
      </c>
      <c r="P26" s="65">
        <v>0</v>
      </c>
      <c r="Q26" s="370" t="s">
        <v>49</v>
      </c>
      <c r="R26" s="35"/>
      <c r="S26" s="401"/>
      <c r="T26" s="3"/>
    </row>
    <row r="27" spans="1:20" ht="14.85" customHeight="1">
      <c r="A27" s="279" t="s">
        <v>154</v>
      </c>
      <c r="B27" s="364" t="s">
        <v>155</v>
      </c>
      <c r="C27" s="73" t="s">
        <v>27</v>
      </c>
      <c r="D27" s="83" t="s">
        <v>78</v>
      </c>
      <c r="E27" s="65">
        <v>19</v>
      </c>
      <c r="F27" s="65">
        <v>12</v>
      </c>
      <c r="G27" s="65">
        <v>94</v>
      </c>
      <c r="H27" s="65">
        <v>3</v>
      </c>
      <c r="I27" s="65">
        <v>0</v>
      </c>
      <c r="J27" s="65">
        <v>0</v>
      </c>
      <c r="K27" s="68">
        <f t="shared" si="0"/>
        <v>128</v>
      </c>
      <c r="L27" s="368" t="s">
        <v>104</v>
      </c>
      <c r="M27" s="12"/>
      <c r="N27" s="371">
        <v>0</v>
      </c>
      <c r="O27" s="426">
        <v>0</v>
      </c>
      <c r="P27" s="71">
        <v>0</v>
      </c>
      <c r="Q27" s="368" t="s">
        <v>49</v>
      </c>
      <c r="R27" s="35"/>
      <c r="S27" s="401"/>
      <c r="T27" s="3"/>
    </row>
    <row r="28" spans="1:20" ht="14.85" customHeight="1">
      <c r="A28" s="279" t="s">
        <v>156</v>
      </c>
      <c r="B28" s="365" t="s">
        <v>157</v>
      </c>
      <c r="C28" s="73" t="s">
        <v>27</v>
      </c>
      <c r="D28" s="84" t="s">
        <v>78</v>
      </c>
      <c r="E28" s="65">
        <v>1</v>
      </c>
      <c r="F28" s="65">
        <v>0</v>
      </c>
      <c r="G28" s="65">
        <v>19</v>
      </c>
      <c r="H28" s="65">
        <v>1</v>
      </c>
      <c r="I28" s="65">
        <v>0</v>
      </c>
      <c r="J28" s="65">
        <v>0</v>
      </c>
      <c r="K28" s="68">
        <f t="shared" si="0"/>
        <v>21</v>
      </c>
      <c r="L28" s="368" t="s">
        <v>104</v>
      </c>
      <c r="M28" s="12"/>
      <c r="N28" s="79">
        <v>0</v>
      </c>
      <c r="O28" s="425">
        <v>0</v>
      </c>
      <c r="P28" s="65">
        <v>0</v>
      </c>
      <c r="Q28" s="368" t="s">
        <v>49</v>
      </c>
      <c r="R28" s="35"/>
      <c r="S28" s="401"/>
      <c r="T28" s="3"/>
    </row>
    <row r="29" spans="1:20" ht="14.85" customHeight="1" thickBot="1">
      <c r="A29" s="281" t="s">
        <v>158</v>
      </c>
      <c r="B29" s="366" t="s">
        <v>159</v>
      </c>
      <c r="C29" s="328" t="s">
        <v>27</v>
      </c>
      <c r="D29" s="329" t="s">
        <v>78</v>
      </c>
      <c r="E29" s="66">
        <v>0</v>
      </c>
      <c r="F29" s="66">
        <v>1</v>
      </c>
      <c r="G29" s="66">
        <v>2</v>
      </c>
      <c r="H29" s="66">
        <v>0</v>
      </c>
      <c r="I29" s="66">
        <v>0</v>
      </c>
      <c r="J29" s="66">
        <v>0</v>
      </c>
      <c r="K29" s="285">
        <f t="shared" si="0"/>
        <v>3</v>
      </c>
      <c r="L29" s="369" t="s">
        <v>104</v>
      </c>
      <c r="M29" s="12"/>
      <c r="N29" s="80">
        <v>0</v>
      </c>
      <c r="O29" s="427">
        <v>0</v>
      </c>
      <c r="P29" s="66">
        <v>0</v>
      </c>
      <c r="Q29" s="369" t="s">
        <v>49</v>
      </c>
      <c r="R29" s="35"/>
      <c r="S29" s="401"/>
      <c r="T29" s="3"/>
    </row>
    <row r="30" spans="1:20" ht="14.4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403"/>
      <c r="T30" s="3"/>
    </row>
    <row r="31" spans="1:20" thickBot="1"/>
    <row r="32" spans="1:20" ht="14.45">
      <c r="A32" s="40"/>
      <c r="B32" s="41"/>
      <c r="C32" s="41"/>
      <c r="D32" s="38"/>
    </row>
    <row r="33" spans="1:4" ht="14.45">
      <c r="A33" s="47" t="s">
        <v>60</v>
      </c>
      <c r="C33" s="242" t="s">
        <v>61</v>
      </c>
      <c r="D33" s="44"/>
    </row>
    <row r="34" spans="1:4" ht="14.45">
      <c r="A34" s="42"/>
      <c r="B34" s="43"/>
      <c r="C34" s="43"/>
      <c r="D34" s="44"/>
    </row>
    <row r="35" spans="1:4" ht="14.45">
      <c r="A35" s="47" t="s">
        <v>62</v>
      </c>
      <c r="C35" s="242" t="s">
        <v>61</v>
      </c>
      <c r="D35" s="44"/>
    </row>
    <row r="36" spans="1:4" ht="14.45">
      <c r="A36" s="42"/>
      <c r="B36" s="43"/>
      <c r="C36" s="37"/>
      <c r="D36" s="44"/>
    </row>
    <row r="37" spans="1:4" ht="14.45">
      <c r="A37" s="47" t="s">
        <v>63</v>
      </c>
      <c r="B37" s="43"/>
      <c r="C37" s="37" t="s">
        <v>64</v>
      </c>
      <c r="D37" s="44"/>
    </row>
    <row r="38" spans="1:4" thickBot="1">
      <c r="A38" s="45"/>
      <c r="B38" s="46"/>
      <c r="C38" s="46"/>
      <c r="D38" s="39"/>
    </row>
  </sheetData>
  <mergeCells count="2">
    <mergeCell ref="N9:Q9"/>
    <mergeCell ref="D9:L9"/>
  </mergeCells>
  <phoneticPr fontId="24" type="noConversion"/>
  <pageMargins left="0.7" right="0.7" top="0.75" bottom="0.75" header="0.3" footer="0.3"/>
  <pageSetup paperSize="8" orientation="landscape" r:id="rId1"/>
  <headerFooter>
    <oddFooter>&amp;L&amp;1#&amp;"Arial"&amp;11&amp;K000000SW Public Published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0"/>
  <sheetViews>
    <sheetView zoomScaleNormal="100" workbookViewId="0">
      <selection sqref="A1:XFD1048576"/>
    </sheetView>
  </sheetViews>
  <sheetFormatPr defaultRowHeight="15" customHeight="1"/>
  <cols>
    <col min="2" max="2" width="50.5703125" customWidth="1"/>
    <col min="3" max="3" width="10.5703125" bestFit="1" customWidth="1"/>
    <col min="4" max="4" width="7.42578125" customWidth="1"/>
    <col min="12" max="12" width="3.5703125" bestFit="1" customWidth="1"/>
    <col min="14" max="14" width="10.85546875" customWidth="1"/>
    <col min="15" max="15" width="9.85546875" customWidth="1"/>
    <col min="17" max="17" width="3.5703125" style="449" bestFit="1" customWidth="1"/>
    <col min="19" max="19" width="8.85546875" customWidth="1"/>
  </cols>
  <sheetData>
    <row r="1" spans="1:20" ht="23.1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2"/>
      <c r="R1" s="3"/>
      <c r="S1" s="36"/>
      <c r="T1" s="3"/>
    </row>
    <row r="2" spans="1:20" ht="17.45">
      <c r="A2" s="54"/>
      <c r="B2" s="4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2"/>
      <c r="R2" s="3"/>
      <c r="S2" s="36"/>
      <c r="T2" s="3"/>
    </row>
    <row r="3" spans="1:20" ht="20.100000000000001">
      <c r="A3" s="55" t="s">
        <v>1</v>
      </c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6"/>
      <c r="O3" s="36"/>
      <c r="P3" s="36"/>
      <c r="Q3" s="403"/>
      <c r="R3" s="36"/>
      <c r="S3" s="36"/>
      <c r="T3" s="3"/>
    </row>
    <row r="4" spans="1:20" ht="15.6">
      <c r="A4" s="4"/>
      <c r="B4" s="2"/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2"/>
      <c r="R4" s="3"/>
      <c r="S4" s="36"/>
      <c r="T4" s="3"/>
    </row>
    <row r="5" spans="1:20" ht="15.95" thickBot="1">
      <c r="A5" s="4"/>
      <c r="B5" s="2"/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2"/>
      <c r="R5" s="3"/>
      <c r="S5" s="36"/>
      <c r="T5" s="3"/>
    </row>
    <row r="6" spans="1:20" ht="20.100000000000001">
      <c r="A6" s="176" t="s">
        <v>2</v>
      </c>
      <c r="B6" s="177"/>
      <c r="C6" s="177"/>
      <c r="D6" s="178"/>
      <c r="E6" s="3"/>
      <c r="F6" s="3"/>
      <c r="G6" s="3"/>
      <c r="H6" s="3"/>
      <c r="I6" s="3"/>
      <c r="J6" s="3"/>
      <c r="K6" s="3"/>
      <c r="L6" s="3"/>
      <c r="M6" s="3"/>
      <c r="N6" s="24"/>
      <c r="O6" s="24"/>
      <c r="P6" s="24"/>
      <c r="Q6" s="447"/>
      <c r="R6" s="24"/>
      <c r="S6" s="36"/>
      <c r="T6" s="3"/>
    </row>
    <row r="7" spans="1:20" ht="20.45" thickBot="1">
      <c r="A7" s="254" t="s">
        <v>160</v>
      </c>
      <c r="B7" s="255"/>
      <c r="C7" s="255"/>
      <c r="D7" s="256"/>
      <c r="E7" s="3"/>
      <c r="F7" s="3"/>
      <c r="G7" s="3"/>
      <c r="H7" s="3"/>
      <c r="I7" s="3"/>
      <c r="J7" s="3"/>
      <c r="K7" s="3"/>
      <c r="L7" s="3"/>
      <c r="M7" s="3"/>
      <c r="N7" s="5"/>
      <c r="O7" s="5"/>
      <c r="P7" s="5"/>
      <c r="Q7" s="5"/>
      <c r="R7" s="5"/>
      <c r="S7" s="36"/>
      <c r="T7" s="3"/>
    </row>
    <row r="8" spans="1:20" ht="20.45" thickBo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5"/>
      <c r="N8" s="6"/>
      <c r="O8" s="6"/>
      <c r="P8" s="6"/>
      <c r="Q8" s="6"/>
      <c r="R8" s="7"/>
      <c r="S8" s="36"/>
      <c r="T8" s="3"/>
    </row>
    <row r="9" spans="1:20" ht="21" customHeight="1" thickBot="1">
      <c r="A9" s="3"/>
      <c r="B9" s="3"/>
      <c r="D9" s="523" t="s">
        <v>161</v>
      </c>
      <c r="E9" s="524"/>
      <c r="F9" s="524"/>
      <c r="G9" s="524"/>
      <c r="H9" s="524"/>
      <c r="I9" s="524"/>
      <c r="J9" s="524"/>
      <c r="K9" s="524"/>
      <c r="L9" s="525"/>
      <c r="M9" s="3"/>
      <c r="N9" s="514">
        <v>1</v>
      </c>
      <c r="O9" s="515"/>
      <c r="P9" s="515"/>
      <c r="Q9" s="516"/>
      <c r="R9" s="7"/>
      <c r="S9" s="3"/>
      <c r="T9" s="3"/>
    </row>
    <row r="10" spans="1:20" s="114" customFormat="1" ht="39.950000000000003" thickBot="1">
      <c r="A10" s="385" t="s">
        <v>6</v>
      </c>
      <c r="B10" s="309" t="s">
        <v>7</v>
      </c>
      <c r="C10" s="309" t="s">
        <v>8</v>
      </c>
      <c r="D10" s="332" t="s">
        <v>67</v>
      </c>
      <c r="E10" s="333" t="s">
        <v>68</v>
      </c>
      <c r="F10" s="333" t="s">
        <v>69</v>
      </c>
      <c r="G10" s="333" t="s">
        <v>70</v>
      </c>
      <c r="H10" s="333" t="s">
        <v>71</v>
      </c>
      <c r="I10" s="333" t="s">
        <v>72</v>
      </c>
      <c r="J10" s="333" t="s">
        <v>73</v>
      </c>
      <c r="K10" s="334" t="s">
        <v>74</v>
      </c>
      <c r="L10" s="335" t="s">
        <v>12</v>
      </c>
      <c r="M10" s="172"/>
      <c r="N10" s="159" t="s">
        <v>9</v>
      </c>
      <c r="O10" s="91" t="s">
        <v>10</v>
      </c>
      <c r="P10" s="91" t="s">
        <v>11</v>
      </c>
      <c r="Q10" s="448" t="s">
        <v>12</v>
      </c>
      <c r="R10" s="172"/>
      <c r="S10" s="398"/>
      <c r="T10" s="113"/>
    </row>
    <row r="11" spans="1:20" thickBot="1">
      <c r="A11" s="3"/>
      <c r="B11" s="3"/>
      <c r="C11" s="3"/>
      <c r="D11" s="3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2"/>
      <c r="R11" s="3"/>
      <c r="S11" s="399"/>
      <c r="T11" s="3"/>
    </row>
    <row r="12" spans="1:20" ht="16.350000000000001" customHeight="1" thickBot="1">
      <c r="A12" s="134"/>
      <c r="B12" s="135" t="s">
        <v>162</v>
      </c>
      <c r="C12" s="27"/>
      <c r="D12" s="136"/>
      <c r="E12" s="137"/>
      <c r="F12" s="137"/>
      <c r="G12" s="137"/>
      <c r="H12" s="137"/>
      <c r="I12" s="137"/>
      <c r="J12" s="137"/>
      <c r="K12" s="137"/>
      <c r="L12" s="138"/>
      <c r="M12" s="57"/>
      <c r="N12" s="28"/>
      <c r="O12" s="13"/>
      <c r="P12" s="13"/>
      <c r="Q12" s="12"/>
      <c r="R12" s="12"/>
      <c r="S12" s="400"/>
      <c r="T12" s="3"/>
    </row>
    <row r="13" spans="1:20" ht="14.85" customHeight="1">
      <c r="A13" s="173" t="s">
        <v>163</v>
      </c>
      <c r="B13" s="160" t="s">
        <v>164</v>
      </c>
      <c r="C13" s="161" t="s">
        <v>27</v>
      </c>
      <c r="D13" s="162" t="s">
        <v>78</v>
      </c>
      <c r="E13" s="163"/>
      <c r="F13" s="106">
        <v>547</v>
      </c>
      <c r="G13" s="106">
        <v>853</v>
      </c>
      <c r="H13" s="106">
        <v>371</v>
      </c>
      <c r="I13" s="106">
        <v>102</v>
      </c>
      <c r="J13" s="106">
        <v>29</v>
      </c>
      <c r="K13" s="164">
        <f>SUM(E13:J13)</f>
        <v>1902</v>
      </c>
      <c r="L13" s="445" t="s">
        <v>104</v>
      </c>
      <c r="M13" s="12"/>
      <c r="N13" s="494">
        <v>1389.622813</v>
      </c>
      <c r="O13" s="103">
        <v>496.05514440000002</v>
      </c>
      <c r="P13" s="103">
        <v>0</v>
      </c>
      <c r="Q13" s="495" t="s">
        <v>31</v>
      </c>
      <c r="R13" s="57"/>
      <c r="S13" s="401"/>
      <c r="T13" s="3"/>
    </row>
    <row r="14" spans="1:20" ht="14.85" customHeight="1" thickBot="1">
      <c r="A14" s="157" t="s">
        <v>165</v>
      </c>
      <c r="B14" s="89" t="s">
        <v>166</v>
      </c>
      <c r="C14" s="86" t="s">
        <v>27</v>
      </c>
      <c r="D14" s="165" t="s">
        <v>78</v>
      </c>
      <c r="E14" s="166"/>
      <c r="F14" s="98">
        <v>103</v>
      </c>
      <c r="G14" s="171">
        <v>167</v>
      </c>
      <c r="H14" s="98">
        <v>96</v>
      </c>
      <c r="I14" s="98">
        <v>32</v>
      </c>
      <c r="J14" s="98">
        <v>13</v>
      </c>
      <c r="K14" s="88">
        <f>SUM(E14:J14)</f>
        <v>411</v>
      </c>
      <c r="L14" s="441" t="s">
        <v>104</v>
      </c>
      <c r="M14" s="12"/>
      <c r="N14" s="496">
        <v>376.18407459999997</v>
      </c>
      <c r="O14" s="105">
        <v>139.7368232</v>
      </c>
      <c r="P14" s="472">
        <v>0</v>
      </c>
      <c r="Q14" s="497" t="s">
        <v>31</v>
      </c>
      <c r="R14" s="57"/>
      <c r="S14" s="401"/>
      <c r="T14" s="3"/>
    </row>
    <row r="15" spans="1:20" ht="14.85" customHeight="1" thickBot="1">
      <c r="A15" s="158"/>
      <c r="B15" s="15"/>
      <c r="C15" s="29"/>
      <c r="D15" s="13"/>
      <c r="E15" s="30"/>
      <c r="F15" s="30"/>
      <c r="G15" s="30"/>
      <c r="H15" s="30"/>
      <c r="I15" s="30"/>
      <c r="J15" s="30"/>
      <c r="K15" s="30"/>
      <c r="L15" s="13"/>
      <c r="M15" s="12"/>
      <c r="N15" s="401"/>
      <c r="O15" s="34"/>
      <c r="P15" s="34"/>
      <c r="Q15" s="31"/>
      <c r="R15" s="31"/>
      <c r="S15" s="402"/>
      <c r="T15" s="3"/>
    </row>
    <row r="16" spans="1:20" ht="15.6" customHeight="1" thickBot="1">
      <c r="A16" s="174"/>
      <c r="B16" s="135" t="s">
        <v>167</v>
      </c>
      <c r="C16" s="140"/>
      <c r="D16" s="136"/>
      <c r="E16" s="137"/>
      <c r="F16" s="137"/>
      <c r="G16" s="137"/>
      <c r="H16" s="137"/>
      <c r="I16" s="137"/>
      <c r="J16" s="137"/>
      <c r="K16" s="137"/>
      <c r="L16" s="138"/>
      <c r="M16" s="12"/>
      <c r="N16" s="401"/>
      <c r="O16" s="34"/>
      <c r="P16" s="34"/>
      <c r="Q16" s="35"/>
      <c r="R16" s="31"/>
      <c r="S16" s="400"/>
      <c r="T16" s="3"/>
    </row>
    <row r="17" spans="1:20" ht="14.85" customHeight="1">
      <c r="A17" s="173" t="s">
        <v>168</v>
      </c>
      <c r="B17" s="160" t="s">
        <v>169</v>
      </c>
      <c r="C17" s="161" t="s">
        <v>27</v>
      </c>
      <c r="D17" s="162" t="s">
        <v>78</v>
      </c>
      <c r="E17" s="106">
        <v>871</v>
      </c>
      <c r="F17" s="106">
        <v>172</v>
      </c>
      <c r="G17" s="106">
        <v>137</v>
      </c>
      <c r="H17" s="106">
        <v>0</v>
      </c>
      <c r="I17" s="106">
        <v>0</v>
      </c>
      <c r="J17" s="106">
        <v>0</v>
      </c>
      <c r="K17" s="164">
        <f>SUM(E17:J17)</f>
        <v>1180</v>
      </c>
      <c r="L17" s="445" t="s">
        <v>83</v>
      </c>
      <c r="M17" s="12"/>
      <c r="N17" s="494">
        <v>193.6577838</v>
      </c>
      <c r="O17" s="103">
        <v>90.910049360000002</v>
      </c>
      <c r="P17" s="473">
        <v>0</v>
      </c>
      <c r="Q17" s="495" t="s">
        <v>28</v>
      </c>
      <c r="R17" s="57"/>
      <c r="S17" s="401"/>
      <c r="T17" s="3"/>
    </row>
    <row r="18" spans="1:20" ht="14.85" customHeight="1">
      <c r="A18" s="156" t="s">
        <v>170</v>
      </c>
      <c r="B18" s="67" t="s">
        <v>171</v>
      </c>
      <c r="C18" s="73" t="s">
        <v>27</v>
      </c>
      <c r="D18" s="84" t="s">
        <v>78</v>
      </c>
      <c r="E18" s="65">
        <v>2</v>
      </c>
      <c r="F18" s="65">
        <v>0</v>
      </c>
      <c r="G18" s="65">
        <v>0</v>
      </c>
      <c r="H18" s="65">
        <v>3</v>
      </c>
      <c r="I18" s="65">
        <v>9</v>
      </c>
      <c r="J18" s="65">
        <v>2</v>
      </c>
      <c r="K18" s="68">
        <f>SUM(E18:J18)</f>
        <v>16</v>
      </c>
      <c r="L18" s="440" t="s">
        <v>83</v>
      </c>
      <c r="M18" s="12"/>
      <c r="N18" s="498">
        <v>73.451132150000007</v>
      </c>
      <c r="O18" s="100">
        <v>22.664732690000001</v>
      </c>
      <c r="P18" s="481">
        <v>0</v>
      </c>
      <c r="Q18" s="499" t="s">
        <v>31</v>
      </c>
      <c r="R18" s="57"/>
      <c r="S18" s="401"/>
      <c r="T18" s="3"/>
    </row>
    <row r="19" spans="1:20" ht="14.85" customHeight="1">
      <c r="A19" s="156" t="s">
        <v>172</v>
      </c>
      <c r="B19" s="67" t="s">
        <v>173</v>
      </c>
      <c r="C19" s="73" t="s">
        <v>27</v>
      </c>
      <c r="D19" s="84" t="s">
        <v>78</v>
      </c>
      <c r="E19" s="65">
        <v>6</v>
      </c>
      <c r="F19" s="65">
        <v>6</v>
      </c>
      <c r="G19" s="65">
        <v>5</v>
      </c>
      <c r="H19" s="65">
        <v>13</v>
      </c>
      <c r="I19" s="65">
        <v>7</v>
      </c>
      <c r="J19" s="65">
        <v>1</v>
      </c>
      <c r="K19" s="68">
        <f>SUM(E19:J19)</f>
        <v>38</v>
      </c>
      <c r="L19" s="440" t="s">
        <v>83</v>
      </c>
      <c r="M19" s="12"/>
      <c r="N19" s="498">
        <v>93.111934680000005</v>
      </c>
      <c r="O19" s="100">
        <v>33.427217349999999</v>
      </c>
      <c r="P19" s="481">
        <v>0</v>
      </c>
      <c r="Q19" s="499" t="s">
        <v>31</v>
      </c>
      <c r="R19" s="57"/>
      <c r="S19" s="401"/>
      <c r="T19" s="3"/>
    </row>
    <row r="20" spans="1:20" ht="14.85" customHeight="1">
      <c r="A20" s="156" t="s">
        <v>174</v>
      </c>
      <c r="B20" s="67" t="s">
        <v>175</v>
      </c>
      <c r="C20" s="73" t="s">
        <v>27</v>
      </c>
      <c r="D20" s="84" t="s">
        <v>78</v>
      </c>
      <c r="E20" s="65">
        <v>88</v>
      </c>
      <c r="F20" s="65">
        <v>72</v>
      </c>
      <c r="G20" s="65">
        <v>62</v>
      </c>
      <c r="H20" s="65">
        <v>112</v>
      </c>
      <c r="I20" s="65">
        <v>91</v>
      </c>
      <c r="J20" s="65">
        <v>55</v>
      </c>
      <c r="K20" s="68">
        <f>SUM(E20:J20)</f>
        <v>480</v>
      </c>
      <c r="L20" s="440" t="s">
        <v>83</v>
      </c>
      <c r="M20" s="12"/>
      <c r="N20" s="498">
        <v>4333.7221259999997</v>
      </c>
      <c r="O20" s="100">
        <v>1043.0083589999999</v>
      </c>
      <c r="P20" s="481">
        <v>0</v>
      </c>
      <c r="Q20" s="499" t="s">
        <v>31</v>
      </c>
      <c r="R20" s="57"/>
      <c r="S20" s="401"/>
      <c r="T20" s="3"/>
    </row>
    <row r="21" spans="1:20" ht="14.85" customHeight="1" thickBot="1">
      <c r="A21" s="157" t="s">
        <v>176</v>
      </c>
      <c r="B21" s="89" t="s">
        <v>177</v>
      </c>
      <c r="C21" s="86" t="s">
        <v>27</v>
      </c>
      <c r="D21" s="165" t="s">
        <v>78</v>
      </c>
      <c r="E21" s="98">
        <v>13</v>
      </c>
      <c r="F21" s="98">
        <v>15</v>
      </c>
      <c r="G21" s="98">
        <v>17</v>
      </c>
      <c r="H21" s="98">
        <v>38</v>
      </c>
      <c r="I21" s="98">
        <v>29</v>
      </c>
      <c r="J21" s="98">
        <v>15</v>
      </c>
      <c r="K21" s="88">
        <f>SUM(E21:J21)</f>
        <v>127</v>
      </c>
      <c r="L21" s="441" t="s">
        <v>83</v>
      </c>
      <c r="M21" s="12"/>
      <c r="N21" s="496">
        <v>1397.0879199999999</v>
      </c>
      <c r="O21" s="105">
        <v>322.93436100000002</v>
      </c>
      <c r="P21" s="472">
        <v>0</v>
      </c>
      <c r="Q21" s="497" t="s">
        <v>31</v>
      </c>
      <c r="R21" s="57"/>
      <c r="S21" s="401"/>
      <c r="T21" s="3"/>
    </row>
    <row r="22" spans="1:20" thickBot="1">
      <c r="A22" s="7"/>
      <c r="B22" s="15"/>
      <c r="C22" s="29"/>
      <c r="D22" s="13"/>
      <c r="E22" s="30"/>
      <c r="F22" s="30"/>
      <c r="G22" s="30"/>
      <c r="H22" s="30"/>
      <c r="I22" s="30"/>
      <c r="J22" s="30"/>
      <c r="K22" s="30"/>
      <c r="L22" s="13"/>
      <c r="M22" s="12"/>
      <c r="N22" s="401"/>
      <c r="O22" s="34"/>
      <c r="P22" s="493"/>
      <c r="Q22" s="31"/>
      <c r="R22" s="31"/>
      <c r="S22" s="402"/>
      <c r="T22" s="3"/>
    </row>
    <row r="23" spans="1:20" ht="16.350000000000001" customHeight="1" thickBot="1">
      <c r="A23" s="174"/>
      <c r="B23" s="135" t="s">
        <v>178</v>
      </c>
      <c r="C23" s="140"/>
      <c r="D23" s="136"/>
      <c r="E23" s="137"/>
      <c r="F23" s="137"/>
      <c r="G23" s="137"/>
      <c r="H23" s="137"/>
      <c r="I23" s="137"/>
      <c r="J23" s="137"/>
      <c r="K23" s="137"/>
      <c r="L23" s="138"/>
      <c r="M23" s="12"/>
      <c r="N23" s="401"/>
      <c r="O23" s="34"/>
      <c r="P23" s="493"/>
      <c r="Q23" s="35"/>
      <c r="R23" s="35"/>
      <c r="S23" s="400"/>
      <c r="T23" s="3"/>
    </row>
    <row r="24" spans="1:20" ht="14.85" customHeight="1">
      <c r="A24" s="173" t="s">
        <v>179</v>
      </c>
      <c r="B24" s="160" t="s">
        <v>180</v>
      </c>
      <c r="C24" s="161" t="s">
        <v>27</v>
      </c>
      <c r="D24" s="162" t="s">
        <v>78</v>
      </c>
      <c r="E24" s="106">
        <v>0</v>
      </c>
      <c r="F24" s="106">
        <v>0</v>
      </c>
      <c r="G24" s="106">
        <v>1</v>
      </c>
      <c r="H24" s="106">
        <v>1</v>
      </c>
      <c r="I24" s="106">
        <v>0</v>
      </c>
      <c r="J24" s="106">
        <v>0</v>
      </c>
      <c r="K24" s="164">
        <f t="shared" ref="K24:K29" si="0">SUM(E24:J24)</f>
        <v>2</v>
      </c>
      <c r="L24" s="445" t="s">
        <v>83</v>
      </c>
      <c r="M24" s="12"/>
      <c r="N24" s="494">
        <v>5.5464500130000003</v>
      </c>
      <c r="O24" s="103">
        <v>0.40766493399999998</v>
      </c>
      <c r="P24" s="473">
        <v>0</v>
      </c>
      <c r="Q24" s="495" t="s">
        <v>31</v>
      </c>
      <c r="R24" s="57"/>
      <c r="S24" s="401"/>
      <c r="T24" s="3"/>
    </row>
    <row r="25" spans="1:20" ht="14.85" customHeight="1">
      <c r="A25" s="156" t="s">
        <v>181</v>
      </c>
      <c r="B25" s="67" t="s">
        <v>182</v>
      </c>
      <c r="C25" s="73" t="s">
        <v>27</v>
      </c>
      <c r="D25" s="84" t="s">
        <v>78</v>
      </c>
      <c r="E25" s="65">
        <v>0</v>
      </c>
      <c r="F25" s="65">
        <v>0</v>
      </c>
      <c r="G25" s="65">
        <v>6</v>
      </c>
      <c r="H25" s="65">
        <v>12</v>
      </c>
      <c r="I25" s="65">
        <v>1</v>
      </c>
      <c r="J25" s="65">
        <v>1</v>
      </c>
      <c r="K25" s="68">
        <f t="shared" si="0"/>
        <v>20</v>
      </c>
      <c r="L25" s="440" t="s">
        <v>83</v>
      </c>
      <c r="M25" s="12"/>
      <c r="N25" s="498">
        <v>424.66280310000002</v>
      </c>
      <c r="O25" s="100">
        <v>76.697407100000007</v>
      </c>
      <c r="P25" s="481">
        <v>0</v>
      </c>
      <c r="Q25" s="499" t="s">
        <v>31</v>
      </c>
      <c r="R25" s="57"/>
      <c r="S25" s="401"/>
      <c r="T25" s="3"/>
    </row>
    <row r="26" spans="1:20" ht="14.85" customHeight="1">
      <c r="A26" s="156" t="s">
        <v>183</v>
      </c>
      <c r="B26" s="72" t="s">
        <v>184</v>
      </c>
      <c r="C26" s="73" t="s">
        <v>27</v>
      </c>
      <c r="D26" s="83" t="s">
        <v>78</v>
      </c>
      <c r="E26" s="65">
        <v>0</v>
      </c>
      <c r="F26" s="65">
        <v>0</v>
      </c>
      <c r="G26" s="65">
        <v>0</v>
      </c>
      <c r="H26" s="65">
        <v>0</v>
      </c>
      <c r="I26" s="65">
        <v>0</v>
      </c>
      <c r="J26" s="65">
        <v>0</v>
      </c>
      <c r="K26" s="68">
        <f t="shared" si="0"/>
        <v>0</v>
      </c>
      <c r="L26" s="439" t="s">
        <v>79</v>
      </c>
      <c r="M26" s="12"/>
      <c r="N26" s="500">
        <v>0</v>
      </c>
      <c r="O26" s="100">
        <v>0</v>
      </c>
      <c r="P26" s="481">
        <v>0</v>
      </c>
      <c r="Q26" s="501" t="s">
        <v>185</v>
      </c>
      <c r="R26" s="57"/>
      <c r="S26" s="401"/>
      <c r="T26" s="3"/>
    </row>
    <row r="27" spans="1:20" ht="14.85" customHeight="1">
      <c r="A27" s="156" t="s">
        <v>186</v>
      </c>
      <c r="B27" s="72" t="s">
        <v>187</v>
      </c>
      <c r="C27" s="73" t="s">
        <v>27</v>
      </c>
      <c r="D27" s="84" t="s">
        <v>78</v>
      </c>
      <c r="E27" s="65">
        <v>0</v>
      </c>
      <c r="F27" s="65">
        <v>0</v>
      </c>
      <c r="G27" s="65">
        <v>0</v>
      </c>
      <c r="H27" s="65">
        <v>0</v>
      </c>
      <c r="I27" s="65">
        <v>0</v>
      </c>
      <c r="J27" s="65">
        <v>0</v>
      </c>
      <c r="K27" s="68">
        <f t="shared" si="0"/>
        <v>0</v>
      </c>
      <c r="L27" s="439" t="s">
        <v>79</v>
      </c>
      <c r="M27" s="12"/>
      <c r="N27" s="500">
        <v>0</v>
      </c>
      <c r="O27" s="100">
        <v>0</v>
      </c>
      <c r="P27" s="481">
        <v>0</v>
      </c>
      <c r="Q27" s="501" t="s">
        <v>185</v>
      </c>
      <c r="R27" s="57"/>
      <c r="S27" s="401"/>
      <c r="T27" s="3"/>
    </row>
    <row r="28" spans="1:20" ht="14.85" customHeight="1">
      <c r="A28" s="156" t="s">
        <v>188</v>
      </c>
      <c r="B28" s="72" t="s">
        <v>189</v>
      </c>
      <c r="C28" s="73" t="s">
        <v>27</v>
      </c>
      <c r="D28" s="84" t="s">
        <v>78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68">
        <f t="shared" si="0"/>
        <v>0</v>
      </c>
      <c r="L28" s="439" t="s">
        <v>79</v>
      </c>
      <c r="M28" s="12"/>
      <c r="N28" s="500">
        <v>0</v>
      </c>
      <c r="O28" s="100">
        <v>0</v>
      </c>
      <c r="P28" s="481">
        <v>0</v>
      </c>
      <c r="Q28" s="501" t="s">
        <v>185</v>
      </c>
      <c r="R28" s="57"/>
      <c r="S28" s="401"/>
      <c r="T28" s="3"/>
    </row>
    <row r="29" spans="1:20" ht="14.85" customHeight="1" thickBot="1">
      <c r="A29" s="157" t="s">
        <v>190</v>
      </c>
      <c r="B29" s="89" t="s">
        <v>191</v>
      </c>
      <c r="C29" s="86" t="s">
        <v>27</v>
      </c>
      <c r="D29" s="165" t="s">
        <v>78</v>
      </c>
      <c r="E29" s="98">
        <v>0</v>
      </c>
      <c r="F29" s="98">
        <v>0</v>
      </c>
      <c r="G29" s="98">
        <v>0</v>
      </c>
      <c r="H29" s="98">
        <v>0</v>
      </c>
      <c r="I29" s="98">
        <v>0</v>
      </c>
      <c r="J29" s="98">
        <v>0</v>
      </c>
      <c r="K29" s="88">
        <f t="shared" si="0"/>
        <v>0</v>
      </c>
      <c r="L29" s="446" t="s">
        <v>79</v>
      </c>
      <c r="M29" s="12"/>
      <c r="N29" s="502">
        <v>0</v>
      </c>
      <c r="O29" s="105">
        <v>0</v>
      </c>
      <c r="P29" s="472">
        <v>0</v>
      </c>
      <c r="Q29" s="503" t="s">
        <v>185</v>
      </c>
      <c r="R29" s="57"/>
      <c r="S29" s="401"/>
      <c r="T29" s="3"/>
    </row>
    <row r="30" spans="1:20" ht="14.85" customHeight="1">
      <c r="A30" s="9"/>
      <c r="B30" s="7"/>
      <c r="C30" s="7"/>
      <c r="D30" s="12"/>
      <c r="E30" s="13"/>
      <c r="F30" s="13"/>
      <c r="G30" s="13"/>
      <c r="H30" s="13"/>
      <c r="I30" s="13"/>
      <c r="J30" s="13"/>
      <c r="K30" s="13"/>
      <c r="L30" s="13"/>
      <c r="M30" s="12"/>
      <c r="N30" s="32"/>
      <c r="O30" s="34"/>
      <c r="P30" s="34"/>
      <c r="Q30" s="31"/>
      <c r="R30" s="35"/>
      <c r="S30" s="400"/>
      <c r="T30" s="3"/>
    </row>
    <row r="31" spans="1:20" thickBot="1">
      <c r="N31" s="52"/>
      <c r="O31" s="52"/>
    </row>
    <row r="32" spans="1:20" ht="14.45">
      <c r="A32" s="40"/>
      <c r="B32" s="41"/>
      <c r="C32" s="41"/>
      <c r="D32" s="38"/>
      <c r="N32" s="52"/>
      <c r="O32" s="52"/>
    </row>
    <row r="33" spans="1:20" ht="14.45">
      <c r="A33" s="47" t="s">
        <v>60</v>
      </c>
      <c r="C33" s="242" t="s">
        <v>61</v>
      </c>
      <c r="D33" s="44"/>
      <c r="N33" s="52"/>
      <c r="O33" s="52"/>
    </row>
    <row r="34" spans="1:20" ht="14.45">
      <c r="A34" s="42"/>
      <c r="B34" s="43"/>
      <c r="C34" s="43"/>
      <c r="D34" s="44"/>
      <c r="N34" s="52"/>
      <c r="O34" s="52"/>
    </row>
    <row r="35" spans="1:20" ht="14.45">
      <c r="A35" s="47" t="s">
        <v>62</v>
      </c>
      <c r="C35" s="242" t="s">
        <v>61</v>
      </c>
      <c r="D35" s="44"/>
      <c r="N35" s="52"/>
      <c r="O35" s="52"/>
    </row>
    <row r="36" spans="1:20" ht="14.45">
      <c r="A36" s="42"/>
      <c r="B36" s="43"/>
      <c r="C36" s="37"/>
      <c r="D36" s="44"/>
      <c r="N36" s="52"/>
      <c r="O36" s="52"/>
    </row>
    <row r="37" spans="1:20" ht="14.45">
      <c r="A37" s="47" t="s">
        <v>63</v>
      </c>
      <c r="B37" s="43"/>
      <c r="C37" s="37" t="s">
        <v>64</v>
      </c>
      <c r="D37" s="44"/>
      <c r="N37" s="52"/>
      <c r="O37" s="52"/>
    </row>
    <row r="38" spans="1:20" thickBot="1">
      <c r="A38" s="45"/>
      <c r="B38" s="46"/>
      <c r="C38" s="46"/>
      <c r="D38" s="39"/>
      <c r="E38" s="12"/>
      <c r="F38" s="12"/>
      <c r="G38" s="12"/>
      <c r="H38" s="12"/>
      <c r="I38" s="12"/>
      <c r="J38" s="12"/>
      <c r="K38" s="12"/>
      <c r="L38" s="12"/>
      <c r="M38" s="12"/>
      <c r="N38" s="52"/>
      <c r="O38" s="52"/>
      <c r="P38" s="13"/>
      <c r="Q38" s="13"/>
      <c r="R38" s="13"/>
      <c r="S38" s="403"/>
      <c r="T38" s="3"/>
    </row>
    <row r="39" spans="1:20" ht="15" customHeight="1">
      <c r="N39" s="52"/>
      <c r="O39" s="52"/>
    </row>
    <row r="40" spans="1:20" ht="15" customHeight="1">
      <c r="N40" s="52"/>
      <c r="O40" s="52"/>
    </row>
  </sheetData>
  <mergeCells count="2">
    <mergeCell ref="N9:Q9"/>
    <mergeCell ref="D9:L9"/>
  </mergeCells>
  <pageMargins left="0.7" right="0.7" top="0.75" bottom="0.75" header="0.3" footer="0.3"/>
  <pageSetup paperSize="8" orientation="landscape" r:id="rId1"/>
  <headerFooter>
    <oddFooter>&amp;L&amp;1#&amp;"Arial"&amp;11&amp;K000000SW Public Published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28"/>
  <sheetViews>
    <sheetView zoomScaleNormal="100" workbookViewId="0">
      <selection sqref="A1:XFD1048576"/>
    </sheetView>
  </sheetViews>
  <sheetFormatPr defaultColWidth="9.42578125" defaultRowHeight="14.1"/>
  <cols>
    <col min="1" max="1" width="9.42578125" style="182"/>
    <col min="2" max="2" width="50.5703125" style="182" customWidth="1"/>
    <col min="3" max="3" width="11.5703125" style="182" bestFit="1" customWidth="1"/>
    <col min="4" max="5" width="9.42578125" style="182"/>
    <col min="6" max="6" width="11.85546875" style="182" customWidth="1"/>
    <col min="7" max="7" width="12.5703125" style="182" customWidth="1"/>
    <col min="8" max="8" width="9.5703125" style="182" customWidth="1"/>
    <col min="9" max="10" width="9.42578125" style="182"/>
    <col min="11" max="11" width="3.5703125" style="182" bestFit="1" customWidth="1"/>
    <col min="12" max="12" width="9.42578125" style="182"/>
    <col min="13" max="15" width="8.5703125" style="182" customWidth="1"/>
    <col min="16" max="16" width="3.5703125" style="182" bestFit="1" customWidth="1"/>
    <col min="17" max="16384" width="9.42578125" style="182"/>
  </cols>
  <sheetData>
    <row r="1" spans="1:17" ht="20.100000000000001">
      <c r="A1" s="55" t="s">
        <v>0</v>
      </c>
      <c r="B1" s="249"/>
      <c r="C1" s="249"/>
      <c r="D1" s="249"/>
      <c r="E1" s="250"/>
      <c r="F1" s="250"/>
      <c r="G1" s="250"/>
      <c r="H1" s="250"/>
      <c r="I1" s="250"/>
      <c r="J1" s="250"/>
      <c r="K1" s="250"/>
      <c r="L1" s="183"/>
      <c r="M1" s="183"/>
      <c r="N1" s="183"/>
      <c r="O1" s="183"/>
      <c r="P1" s="183"/>
      <c r="Q1" s="183"/>
    </row>
    <row r="2" spans="1:17" ht="20.100000000000001">
      <c r="A2" s="250"/>
      <c r="B2" s="251"/>
      <c r="C2" s="250"/>
      <c r="D2" s="250"/>
      <c r="E2" s="250"/>
      <c r="F2" s="250"/>
      <c r="G2" s="250"/>
      <c r="H2" s="250"/>
      <c r="I2" s="250"/>
      <c r="J2" s="250"/>
      <c r="K2" s="250"/>
      <c r="L2" s="183"/>
      <c r="M2" s="183"/>
      <c r="N2" s="183"/>
      <c r="O2" s="183"/>
      <c r="P2" s="183"/>
      <c r="Q2" s="183"/>
    </row>
    <row r="3" spans="1:17" ht="20.100000000000001">
      <c r="A3" s="55" t="s">
        <v>1</v>
      </c>
      <c r="B3" s="249"/>
      <c r="C3" s="249"/>
      <c r="D3" s="249"/>
      <c r="E3" s="250"/>
      <c r="F3" s="250"/>
      <c r="G3" s="250"/>
      <c r="H3" s="250"/>
      <c r="I3" s="250"/>
      <c r="J3" s="250"/>
      <c r="K3" s="250"/>
      <c r="L3" s="183"/>
      <c r="M3" s="183"/>
      <c r="N3" s="183"/>
      <c r="O3" s="183"/>
      <c r="P3" s="183"/>
      <c r="Q3" s="183"/>
    </row>
    <row r="4" spans="1:17" ht="20.100000000000001">
      <c r="A4" s="252"/>
      <c r="B4" s="249"/>
      <c r="C4" s="249"/>
      <c r="D4" s="249"/>
      <c r="E4" s="250"/>
      <c r="F4" s="250"/>
      <c r="G4" s="250"/>
      <c r="H4" s="250"/>
      <c r="I4" s="250"/>
      <c r="J4" s="250"/>
      <c r="K4" s="250"/>
      <c r="L4" s="183"/>
      <c r="M4" s="183"/>
      <c r="N4" s="183"/>
      <c r="O4" s="183"/>
      <c r="P4" s="183"/>
      <c r="Q4" s="183"/>
    </row>
    <row r="5" spans="1:17" ht="20.45" thickBot="1">
      <c r="A5" s="253"/>
      <c r="B5" s="249"/>
      <c r="C5" s="249"/>
      <c r="D5" s="249"/>
      <c r="E5" s="250"/>
      <c r="F5" s="250"/>
      <c r="G5" s="250"/>
      <c r="H5" s="250"/>
      <c r="I5" s="250"/>
      <c r="J5" s="250"/>
      <c r="K5" s="250"/>
      <c r="L5" s="183"/>
      <c r="M5" s="183"/>
      <c r="N5" s="183"/>
      <c r="O5" s="183"/>
      <c r="P5" s="183"/>
      <c r="Q5" s="183"/>
    </row>
    <row r="6" spans="1:17" ht="20.100000000000001">
      <c r="A6" s="176" t="s">
        <v>2</v>
      </c>
      <c r="B6" s="395"/>
      <c r="C6" s="395"/>
      <c r="D6" s="396"/>
      <c r="E6" s="250"/>
      <c r="F6" s="250"/>
      <c r="G6" s="250"/>
      <c r="H6" s="250"/>
      <c r="I6" s="250"/>
      <c r="J6" s="250"/>
      <c r="K6" s="250"/>
      <c r="L6" s="183"/>
      <c r="M6" s="185"/>
      <c r="N6" s="185"/>
      <c r="O6" s="185"/>
      <c r="P6" s="185"/>
      <c r="Q6" s="185"/>
    </row>
    <row r="7" spans="1:17" ht="20.45" thickBot="1">
      <c r="A7" s="254" t="s">
        <v>192</v>
      </c>
      <c r="B7" s="337"/>
      <c r="C7" s="337"/>
      <c r="D7" s="338"/>
      <c r="E7" s="250"/>
      <c r="F7" s="250"/>
      <c r="G7" s="250"/>
      <c r="H7" s="250"/>
      <c r="I7" s="250"/>
      <c r="J7" s="250"/>
      <c r="K7" s="250"/>
      <c r="L7" s="183"/>
      <c r="M7" s="186"/>
      <c r="N7" s="186"/>
      <c r="O7" s="186"/>
      <c r="P7" s="186"/>
      <c r="Q7" s="186"/>
    </row>
    <row r="8" spans="1:17" ht="14.45" thickBot="1">
      <c r="A8" s="183"/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6"/>
      <c r="M8" s="187"/>
      <c r="N8" s="187"/>
      <c r="O8" s="187"/>
      <c r="P8" s="187"/>
      <c r="Q8" s="188"/>
    </row>
    <row r="9" spans="1:17" ht="21" customHeight="1" thickBot="1">
      <c r="A9" s="183"/>
      <c r="B9" s="183"/>
      <c r="C9" s="183"/>
      <c r="D9" s="183"/>
      <c r="E9" s="529" t="s">
        <v>161</v>
      </c>
      <c r="F9" s="530"/>
      <c r="G9" s="530"/>
      <c r="H9" s="530"/>
      <c r="I9" s="530"/>
      <c r="J9" s="530"/>
      <c r="K9" s="531"/>
      <c r="L9" s="183"/>
      <c r="M9" s="526">
        <v>1</v>
      </c>
      <c r="N9" s="527"/>
      <c r="O9" s="527"/>
      <c r="P9" s="528"/>
      <c r="Q9" s="188"/>
    </row>
    <row r="10" spans="1:17" ht="39.6" thickBot="1">
      <c r="A10" s="386" t="s">
        <v>6</v>
      </c>
      <c r="B10" s="189"/>
      <c r="C10" s="189" t="s">
        <v>8</v>
      </c>
      <c r="D10" s="339" t="s">
        <v>67</v>
      </c>
      <c r="E10" s="340" t="s">
        <v>68</v>
      </c>
      <c r="F10" s="340" t="s">
        <v>69</v>
      </c>
      <c r="G10" s="340" t="s">
        <v>70</v>
      </c>
      <c r="H10" s="340" t="s">
        <v>71</v>
      </c>
      <c r="I10" s="340" t="s">
        <v>72</v>
      </c>
      <c r="J10" s="340" t="s">
        <v>73</v>
      </c>
      <c r="K10" s="341" t="s">
        <v>12</v>
      </c>
      <c r="L10" s="190"/>
      <c r="M10" s="159" t="s">
        <v>9</v>
      </c>
      <c r="N10" s="91" t="s">
        <v>10</v>
      </c>
      <c r="O10" s="91" t="s">
        <v>11</v>
      </c>
      <c r="P10" s="342" t="s">
        <v>12</v>
      </c>
      <c r="Q10" s="190"/>
    </row>
    <row r="11" spans="1:17" ht="14.45" thickBot="1">
      <c r="A11" s="191"/>
      <c r="B11" s="192"/>
      <c r="C11" s="184"/>
      <c r="D11" s="184"/>
      <c r="E11" s="193"/>
      <c r="F11" s="193"/>
      <c r="G11" s="193"/>
      <c r="H11" s="193"/>
      <c r="I11" s="193"/>
      <c r="J11" s="193"/>
      <c r="K11" s="184"/>
      <c r="L11" s="194"/>
      <c r="M11" s="195"/>
      <c r="N11" s="196"/>
      <c r="O11" s="196"/>
      <c r="P11" s="184"/>
      <c r="Q11" s="184"/>
    </row>
    <row r="12" spans="1:17" ht="15.6" customHeight="1" thickBot="1">
      <c r="A12" s="197"/>
      <c r="B12" s="198" t="s">
        <v>57</v>
      </c>
      <c r="C12" s="199"/>
      <c r="D12" s="200"/>
      <c r="E12" s="199"/>
      <c r="F12" s="199"/>
      <c r="G12" s="199"/>
      <c r="H12" s="199"/>
      <c r="I12" s="199"/>
      <c r="J12" s="199"/>
      <c r="K12" s="201"/>
      <c r="L12" s="184"/>
      <c r="M12" s="195"/>
      <c r="N12" s="196"/>
      <c r="O12" s="196"/>
      <c r="P12" s="194"/>
      <c r="Q12" s="194"/>
    </row>
    <row r="13" spans="1:17" ht="14.85" customHeight="1">
      <c r="A13" s="202" t="s">
        <v>193</v>
      </c>
      <c r="B13" s="203" t="s">
        <v>194</v>
      </c>
      <c r="C13" s="393" t="s">
        <v>195</v>
      </c>
      <c r="D13" s="204" t="s">
        <v>196</v>
      </c>
      <c r="E13" s="205"/>
      <c r="F13" s="206">
        <v>27656</v>
      </c>
      <c r="G13" s="206">
        <v>11</v>
      </c>
      <c r="H13" s="206">
        <v>5190</v>
      </c>
      <c r="I13" s="206">
        <v>2</v>
      </c>
      <c r="J13" s="206">
        <v>0</v>
      </c>
      <c r="K13" s="207" t="s">
        <v>119</v>
      </c>
      <c r="L13" s="194"/>
      <c r="M13" s="208">
        <v>58.381</v>
      </c>
      <c r="N13" s="209">
        <v>46.017000000000003</v>
      </c>
      <c r="O13" s="209">
        <v>0</v>
      </c>
      <c r="P13" s="210" t="s">
        <v>28</v>
      </c>
      <c r="Q13" s="211"/>
    </row>
    <row r="14" spans="1:17" ht="16.5">
      <c r="A14" s="212" t="s">
        <v>197</v>
      </c>
      <c r="B14" s="213" t="s">
        <v>198</v>
      </c>
      <c r="C14" s="394" t="s">
        <v>195</v>
      </c>
      <c r="D14" s="215" t="s">
        <v>196</v>
      </c>
      <c r="E14" s="216"/>
      <c r="F14" s="217">
        <v>19418</v>
      </c>
      <c r="G14" s="217">
        <v>64</v>
      </c>
      <c r="H14" s="217">
        <v>0</v>
      </c>
      <c r="I14" s="217">
        <v>0</v>
      </c>
      <c r="J14" s="217">
        <v>0</v>
      </c>
      <c r="K14" s="218" t="s">
        <v>39</v>
      </c>
      <c r="L14" s="194"/>
      <c r="M14" s="219">
        <v>13.564</v>
      </c>
      <c r="N14" s="220">
        <v>6.452</v>
      </c>
      <c r="O14" s="220">
        <v>0</v>
      </c>
      <c r="P14" s="221" t="s">
        <v>28</v>
      </c>
      <c r="Q14" s="211"/>
    </row>
    <row r="15" spans="1:17" ht="14.85" customHeight="1">
      <c r="A15" s="212" t="s">
        <v>199</v>
      </c>
      <c r="B15" s="224" t="s">
        <v>200</v>
      </c>
      <c r="C15" s="214" t="s">
        <v>195</v>
      </c>
      <c r="D15" s="215" t="s">
        <v>196</v>
      </c>
      <c r="E15" s="216"/>
      <c r="F15" s="217">
        <v>0</v>
      </c>
      <c r="G15" s="217">
        <v>0</v>
      </c>
      <c r="H15" s="217">
        <v>0</v>
      </c>
      <c r="I15" s="217">
        <v>0</v>
      </c>
      <c r="J15" s="217">
        <v>0</v>
      </c>
      <c r="K15" s="218" t="s">
        <v>79</v>
      </c>
      <c r="L15" s="194"/>
      <c r="M15" s="219">
        <v>0</v>
      </c>
      <c r="N15" s="220">
        <v>0</v>
      </c>
      <c r="O15" s="220">
        <v>0</v>
      </c>
      <c r="P15" s="221" t="s">
        <v>79</v>
      </c>
      <c r="Q15" s="211"/>
    </row>
    <row r="16" spans="1:17" ht="14.85" customHeight="1">
      <c r="A16" s="212" t="s">
        <v>201</v>
      </c>
      <c r="B16" s="224" t="s">
        <v>202</v>
      </c>
      <c r="C16" s="214" t="s">
        <v>195</v>
      </c>
      <c r="D16" s="222" t="s">
        <v>203</v>
      </c>
      <c r="E16" s="216"/>
      <c r="F16" s="217">
        <v>15.64</v>
      </c>
      <c r="G16" s="217">
        <v>63.92</v>
      </c>
      <c r="H16" s="217">
        <v>0</v>
      </c>
      <c r="I16" s="217">
        <v>0</v>
      </c>
      <c r="J16" s="217">
        <v>0</v>
      </c>
      <c r="K16" s="218" t="s">
        <v>39</v>
      </c>
      <c r="L16" s="194"/>
      <c r="M16" s="428">
        <v>79.56</v>
      </c>
      <c r="N16" s="429">
        <v>38.593000000000004</v>
      </c>
      <c r="O16" s="429">
        <v>0</v>
      </c>
      <c r="P16" s="430" t="s">
        <v>39</v>
      </c>
      <c r="Q16" s="211"/>
    </row>
    <row r="17" spans="1:17" ht="14.85" customHeight="1">
      <c r="A17" s="212" t="s">
        <v>204</v>
      </c>
      <c r="B17" s="213" t="s">
        <v>205</v>
      </c>
      <c r="C17" s="394" t="s">
        <v>195</v>
      </c>
      <c r="D17" s="397" t="s">
        <v>206</v>
      </c>
      <c r="E17" s="216"/>
      <c r="F17" s="217">
        <v>44.27</v>
      </c>
      <c r="G17" s="217">
        <v>5100</v>
      </c>
      <c r="H17" s="217">
        <v>0</v>
      </c>
      <c r="I17" s="217">
        <v>0</v>
      </c>
      <c r="J17" s="217">
        <v>0</v>
      </c>
      <c r="K17" s="218" t="s">
        <v>83</v>
      </c>
      <c r="L17" s="194"/>
      <c r="M17" s="219">
        <v>23.408999999999999</v>
      </c>
      <c r="N17" s="220">
        <v>2.9569999999999999</v>
      </c>
      <c r="O17" s="220">
        <v>0</v>
      </c>
      <c r="P17" s="221" t="s">
        <v>39</v>
      </c>
      <c r="Q17" s="211"/>
    </row>
    <row r="18" spans="1:17" ht="14.85" customHeight="1">
      <c r="A18" s="223" t="s">
        <v>207</v>
      </c>
      <c r="B18" s="224" t="s">
        <v>208</v>
      </c>
      <c r="C18" s="214" t="s">
        <v>195</v>
      </c>
      <c r="D18" s="214" t="s">
        <v>78</v>
      </c>
      <c r="E18" s="216"/>
      <c r="F18" s="217">
        <v>4383</v>
      </c>
      <c r="G18" s="217">
        <v>0</v>
      </c>
      <c r="H18" s="217">
        <v>249</v>
      </c>
      <c r="I18" s="217">
        <v>0</v>
      </c>
      <c r="J18" s="217">
        <v>0</v>
      </c>
      <c r="K18" s="218" t="s">
        <v>83</v>
      </c>
      <c r="L18" s="194"/>
      <c r="M18" s="225">
        <v>4.7060000000000004</v>
      </c>
      <c r="N18" s="217">
        <v>1.0880000000000001</v>
      </c>
      <c r="O18" s="217">
        <v>0</v>
      </c>
      <c r="P18" s="226" t="s">
        <v>119</v>
      </c>
      <c r="Q18" s="211"/>
    </row>
    <row r="19" spans="1:17" ht="14.85" customHeight="1" thickBot="1">
      <c r="A19" s="227" t="s">
        <v>209</v>
      </c>
      <c r="B19" s="228" t="s">
        <v>210</v>
      </c>
      <c r="C19" s="229" t="s">
        <v>195</v>
      </c>
      <c r="D19" s="229" t="s">
        <v>78</v>
      </c>
      <c r="E19" s="230"/>
      <c r="F19" s="231">
        <v>35</v>
      </c>
      <c r="G19" s="231">
        <v>0</v>
      </c>
      <c r="H19" s="231">
        <v>0</v>
      </c>
      <c r="I19" s="231">
        <v>0</v>
      </c>
      <c r="J19" s="231">
        <v>0</v>
      </c>
      <c r="K19" s="232" t="s">
        <v>39</v>
      </c>
      <c r="L19" s="194"/>
      <c r="M19" s="233">
        <v>15.667</v>
      </c>
      <c r="N19" s="231">
        <v>14.069000000000001</v>
      </c>
      <c r="O19" s="231">
        <v>0</v>
      </c>
      <c r="P19" s="234" t="s">
        <v>28</v>
      </c>
      <c r="Q19" s="211"/>
    </row>
    <row r="20" spans="1:17" ht="14.85" customHeight="1">
      <c r="A20" s="191"/>
      <c r="B20" s="192"/>
      <c r="C20" s="184"/>
      <c r="D20" s="184"/>
      <c r="E20" s="193"/>
      <c r="F20" s="193"/>
      <c r="G20" s="193"/>
      <c r="H20" s="193"/>
      <c r="I20" s="193"/>
      <c r="J20" s="193"/>
      <c r="K20" s="184"/>
      <c r="L20" s="194"/>
      <c r="M20" s="235"/>
      <c r="N20" s="236"/>
      <c r="O20" s="236"/>
      <c r="P20" s="211"/>
      <c r="Q20" s="211"/>
    </row>
    <row r="21" spans="1:17" ht="14.45" thickBot="1"/>
    <row r="22" spans="1:17">
      <c r="A22" s="237"/>
      <c r="B22" s="238"/>
      <c r="C22" s="238"/>
      <c r="D22" s="239"/>
    </row>
    <row r="23" spans="1:17" ht="14.45">
      <c r="A23" s="240" t="s">
        <v>60</v>
      </c>
      <c r="B23"/>
      <c r="C23" s="242" t="s">
        <v>61</v>
      </c>
      <c r="D23" s="243"/>
    </row>
    <row r="24" spans="1:17">
      <c r="A24" s="244"/>
      <c r="B24" s="241"/>
      <c r="C24" s="241"/>
      <c r="D24" s="243"/>
    </row>
    <row r="25" spans="1:17" ht="14.45">
      <c r="A25" s="240" t="s">
        <v>62</v>
      </c>
      <c r="B25"/>
      <c r="C25" s="242" t="s">
        <v>61</v>
      </c>
      <c r="D25" s="243"/>
    </row>
    <row r="26" spans="1:17">
      <c r="A26" s="244"/>
      <c r="B26" s="241"/>
      <c r="C26" s="245"/>
      <c r="D26" s="243"/>
    </row>
    <row r="27" spans="1:17">
      <c r="A27" s="240" t="s">
        <v>63</v>
      </c>
      <c r="B27" s="241"/>
      <c r="C27" s="245" t="s">
        <v>64</v>
      </c>
      <c r="D27" s="243"/>
    </row>
    <row r="28" spans="1:17" ht="14.45" thickBot="1">
      <c r="A28" s="246"/>
      <c r="B28" s="247"/>
      <c r="C28" s="247"/>
      <c r="D28" s="248"/>
    </row>
  </sheetData>
  <mergeCells count="2">
    <mergeCell ref="M9:P9"/>
    <mergeCell ref="E9:K9"/>
  </mergeCells>
  <pageMargins left="0.7" right="0.7" top="0.75" bottom="0.75" header="0.3" footer="0.3"/>
  <pageSetup paperSize="8" orientation="landscape" r:id="rId1"/>
  <headerFooter>
    <oddFooter>&amp;L&amp;1#&amp;"Arial"&amp;11&amp;K000000SW Public Published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fc5cf3b-63a0-41eb-9e2d-d2b6491b4379">
      <UserInfo>
        <DisplayName>Alan McLean</DisplayName>
        <AccountId>208</AccountId>
        <AccountType/>
      </UserInfo>
      <UserInfo>
        <DisplayName>Graeme Blair</DisplayName>
        <AccountId>361</AccountId>
        <AccountType/>
      </UserInfo>
      <UserInfo>
        <DisplayName>Tom Harvie Clark</DisplayName>
        <AccountId>416</AccountId>
        <AccountType/>
      </UserInfo>
      <UserInfo>
        <DisplayName>Andrew MacFarlane</DisplayName>
        <AccountId>672</AccountId>
        <AccountType/>
      </UserInfo>
      <UserInfo>
        <DisplayName>Rob Mustard</DisplayName>
        <AccountId>825</AccountId>
        <AccountType/>
      </UserInfo>
      <UserInfo>
        <DisplayName>Nikki Craig</DisplayName>
        <AccountId>826</AccountId>
        <AccountType/>
      </UserInfo>
      <UserInfo>
        <DisplayName>Ingrid Severn</DisplayName>
        <AccountId>1961</AccountId>
        <AccountType/>
      </UserInfo>
      <UserInfo>
        <DisplayName>Jill McCabe</DisplayName>
        <AccountId>2105</AccountId>
        <AccountType/>
      </UserInfo>
    </SharedWithUsers>
    <TaxCatchAll xmlns="dfc5cf3b-63a0-41eb-9e2d-d2b6491b4379" xsi:nil="true"/>
    <_ip_UnifiedCompliancePolicyUIAction xmlns="http://schemas.microsoft.com/sharepoint/v3" xsi:nil="true"/>
    <cf592852341843f8bdfae7ca25eef972 xmlns="717ab7f6-fd44-4bc6-8ec0-b60b0dae7a6c">
      <Terms xmlns="http://schemas.microsoft.com/office/infopath/2007/PartnerControls"/>
    </cf592852341843f8bdfae7ca25eef972>
    <_ip_UnifiedCompliancePolicyProperties xmlns="http://schemas.microsoft.com/sharepoint/v3" xsi:nil="true"/>
    <bfc079fce85f491ab29dd2fc5176ac66 xmlns="dfc5cf3b-63a0-41eb-9e2d-d2b6491b4379">
      <Terms xmlns="http://schemas.microsoft.com/office/infopath/2007/PartnerControls"/>
    </bfc079fce85f491ab29dd2fc5176ac66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73E8A027AD84478D085E8578848EF7" ma:contentTypeVersion="20" ma:contentTypeDescription="Create a new document." ma:contentTypeScope="" ma:versionID="94d6de4deaea29ff5148562b7e06e26c">
  <xsd:schema xmlns:xsd="http://www.w3.org/2001/XMLSchema" xmlns:xs="http://www.w3.org/2001/XMLSchema" xmlns:p="http://schemas.microsoft.com/office/2006/metadata/properties" xmlns:ns1="http://schemas.microsoft.com/sharepoint/v3" xmlns:ns2="717ab7f6-fd44-4bc6-8ec0-b60b0dae7a6c" xmlns:ns3="dfc5cf3b-63a0-41eb-9e2d-d2b6491b4379" targetNamespace="http://schemas.microsoft.com/office/2006/metadata/properties" ma:root="true" ma:fieldsID="0cfd3b3fc9af2402b40014c247ebdd24" ns1:_="" ns2:_="" ns3:_="">
    <xsd:import namespace="http://schemas.microsoft.com/sharepoint/v3"/>
    <xsd:import namespace="717ab7f6-fd44-4bc6-8ec0-b60b0dae7a6c"/>
    <xsd:import namespace="dfc5cf3b-63a0-41eb-9e2d-d2b6491b4379"/>
    <xsd:element name="properties">
      <xsd:complexType>
        <xsd:sequence>
          <xsd:element name="documentManagement">
            <xsd:complexType>
              <xsd:all>
                <xsd:element ref="ns2:cf592852341843f8bdfae7ca25eef972" minOccurs="0"/>
                <xsd:element ref="ns3:TaxCatchAll" minOccurs="0"/>
                <xsd:element ref="ns3:bfc079fce85f491ab29dd2fc5176ac66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ab7f6-fd44-4bc6-8ec0-b60b0dae7a6c" elementFormDefault="qualified">
    <xsd:import namespace="http://schemas.microsoft.com/office/2006/documentManagement/types"/>
    <xsd:import namespace="http://schemas.microsoft.com/office/infopath/2007/PartnerControls"/>
    <xsd:element name="cf592852341843f8bdfae7ca25eef972" ma:index="9" nillable="true" ma:taxonomy="true" ma:internalName="cf592852341843f8bdfae7ca25eef972" ma:taxonomyFieldName="Data_x0020_Area" ma:displayName="Data Area" ma:indexed="true" ma:default="" ma:fieldId="{cf592852-3418-43f8-bdfa-e7ca25eef972}" ma:sspId="f924a736-b285-4c68-8cdb-5ccf3ff341b6" ma:termSetId="7a5625a2-4e1a-4ba2-934b-4b033497e6b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c5cf3b-63a0-41eb-9e2d-d2b6491b437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description="" ma:hidden="true" ma:list="{611ec8d2-c813-4531-b966-1319a11e9c0f}" ma:internalName="TaxCatchAll" ma:showField="CatchAllData" ma:web="dfc5cf3b-63a0-41eb-9e2d-d2b6491b43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fc079fce85f491ab29dd2fc5176ac66" ma:index="12" nillable="true" ma:taxonomy="true" ma:internalName="bfc079fce85f491ab29dd2fc5176ac66" ma:taxonomyFieldName="Financial_x0020_Year" ma:displayName="Financial Year" ma:indexed="true" ma:default="" ma:fieldId="{bfc079fc-e85f-491a-b29d-d2fc5176ac66}" ma:sspId="f924a736-b285-4c68-8cdb-5ccf3ff341b6" ma:termSetId="e3db7dc0-d157-4e6b-95e0-f2d210bd78b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C27C63-AC37-4B00-9F78-EA7EEF6EAEA4}"/>
</file>

<file path=customXml/itemProps2.xml><?xml version="1.0" encoding="utf-8"?>
<ds:datastoreItem xmlns:ds="http://schemas.openxmlformats.org/officeDocument/2006/customXml" ds:itemID="{6C749310-9EF6-4451-9AD4-467F3287F54B}"/>
</file>

<file path=customXml/itemProps3.xml><?xml version="1.0" encoding="utf-8"?>
<ds:datastoreItem xmlns:ds="http://schemas.openxmlformats.org/officeDocument/2006/customXml" ds:itemID="{AA4CE92B-B628-4855-A2C2-D0C8ADCEA541}"/>
</file>

<file path=customXml/itemProps4.xml><?xml version="1.0" encoding="utf-8"?>
<ds:datastoreItem xmlns:ds="http://schemas.openxmlformats.org/officeDocument/2006/customXml" ds:itemID="{CCD415AF-3C7C-4B96-BB2C-7ECF6BA905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2024-03-28T09:48:26Z</dcterms:created>
  <dcterms:modified xsi:type="dcterms:W3CDTF">2024-12-12T15:11:06Z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1c5cbfb-d947-4873-968d-a648d478eb25_Name">
    <vt:lpwstr>51c5cbfb-d947-4873-968d-a648d478eb25</vt:lpwstr>
  </property>
  <property fmtid="{D5CDD505-2E9C-101B-9397-08002B2CF9AE}" pid="3" name="AuthorIds_UIVersion_512">
    <vt:lpwstr>283</vt:lpwstr>
  </property>
  <property fmtid="{D5CDD505-2E9C-101B-9397-08002B2CF9AE}" pid="4" name="MSIP_Label_51c5cbfb-d947-4873-968d-a648d478eb25_Method">
    <vt:lpwstr>Privileged</vt:lpwstr>
  </property>
  <property fmtid="{D5CDD505-2E9C-101B-9397-08002B2CF9AE}" pid="5" name="MSIP_Label_51c5cbfb-d947-4873-968d-a648d478eb25_SiteId">
    <vt:lpwstr>f90bd2e7-b5c0-4b25-9e27-226ff8b6c17b</vt:lpwstr>
  </property>
  <property fmtid="{D5CDD505-2E9C-101B-9397-08002B2CF9AE}" pid="6" name="ContentTypeId">
    <vt:lpwstr>0x0101000673E8A027AD84478D085E8578848EF7</vt:lpwstr>
  </property>
  <property fmtid="{D5CDD505-2E9C-101B-9397-08002B2CF9AE}" pid="7" name="MSIP_Label_51c5cbfb-d947-4873-968d-a648d478eb25_Enabled">
    <vt:lpwstr>true</vt:lpwstr>
  </property>
  <property fmtid="{D5CDD505-2E9C-101B-9397-08002B2CF9AE}" pid="8" name="MSIP_Label_51c5cbfb-d947-4873-968d-a648d478eb25_ActionId">
    <vt:lpwstr>89660490-1ebc-4a80-b646-000035c29887</vt:lpwstr>
  </property>
  <property fmtid="{D5CDD505-2E9C-101B-9397-08002B2CF9AE}" pid="9" name="MSIP_Label_51c5cbfb-d947-4873-968d-a648d478eb25_ContentBits">
    <vt:lpwstr>2</vt:lpwstr>
  </property>
  <property fmtid="{D5CDD505-2E9C-101B-9397-08002B2CF9AE}" pid="10" name="_dlc_DocIdItemGuid">
    <vt:lpwstr>b3530429-6ec9-4055-98a9-773e4078c912</vt:lpwstr>
  </property>
  <property fmtid="{D5CDD505-2E9C-101B-9397-08002B2CF9AE}" pid="11" name="Financial Year">
    <vt:lpwstr/>
  </property>
  <property fmtid="{D5CDD505-2E9C-101B-9397-08002B2CF9AE}" pid="12" name="MSIP_Label_51c5cbfb-d947-4873-968d-a648d478eb25_SetDate">
    <vt:lpwstr>2020-12-30T11:47:32Z</vt:lpwstr>
  </property>
  <property fmtid="{D5CDD505-2E9C-101B-9397-08002B2CF9AE}" pid="13" name="Data Area">
    <vt:lpwstr/>
  </property>
  <property fmtid="{D5CDD505-2E9C-101B-9397-08002B2CF9AE}" pid="14" name="MediaServiceImageTags">
    <vt:lpwstr/>
  </property>
  <property fmtid="{D5CDD505-2E9C-101B-9397-08002B2CF9AE}" pid="15" name="xd_ProgID">
    <vt:lpwstr/>
  </property>
  <property fmtid="{D5CDD505-2E9C-101B-9397-08002B2CF9AE}" pid="16" name="_dlc_DocId">
    <vt:lpwstr>DKAQMJZJWVRD-1026516845-193866</vt:lpwstr>
  </property>
  <property fmtid="{D5CDD505-2E9C-101B-9397-08002B2CF9AE}" pid="17" name="ComplianceAssetId">
    <vt:lpwstr/>
  </property>
  <property fmtid="{D5CDD505-2E9C-101B-9397-08002B2CF9AE}" pid="18" name="TemplateUrl">
    <vt:lpwstr/>
  </property>
  <property fmtid="{D5CDD505-2E9C-101B-9397-08002B2CF9AE}" pid="19" name="_ExtendedDescription">
    <vt:lpwstr/>
  </property>
  <property fmtid="{D5CDD505-2E9C-101B-9397-08002B2CF9AE}" pid="20" name="TriggerFlowInfo">
    <vt:lpwstr/>
  </property>
  <property fmtid="{D5CDD505-2E9C-101B-9397-08002B2CF9AE}" pid="21" name="_dlc_DocIdUrl">
    <vt:lpwstr>https://scottishwater365.sharepoint.com/teams/SCSP/SER/_layouts/15/DocIdRedir.aspx?ID=DKAQMJZJWVRD-1026516845-193866, DKAQMJZJWVRD-1026516845-193866</vt:lpwstr>
  </property>
  <property fmtid="{D5CDD505-2E9C-101B-9397-08002B2CF9AE}" pid="22" name="xd_Signature">
    <vt:bool>false</vt:bool>
  </property>
  <property fmtid="{D5CDD505-2E9C-101B-9397-08002B2CF9AE}" pid="23" name="Order">
    <vt:r8>30700</vt:r8>
  </property>
  <property fmtid="{D5CDD505-2E9C-101B-9397-08002B2CF9AE}" pid="24" name="Financial_x0020_Year">
    <vt:lpwstr/>
  </property>
  <property fmtid="{D5CDD505-2E9C-101B-9397-08002B2CF9AE}" pid="25" name="Data_x0020_Area">
    <vt:lpwstr/>
  </property>
</Properties>
</file>