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filterPrivacy="1" defaultThemeVersion="124226"/>
  <xr:revisionPtr revIDLastSave="130" documentId="8_{DD549FE9-8ABB-40E1-B4BF-E44312DD2B6C}" xr6:coauthVersionLast="47" xr6:coauthVersionMax="47" xr10:uidLastSave="{B0CE5FE0-CEFE-4AAE-89E3-52822F17419D}"/>
  <bookViews>
    <workbookView xWindow="-110" yWindow="-110" windowWidth="38620" windowHeight="21220" xr2:uid="{00000000-000D-0000-FFFF-FFFF00000000}"/>
  </bookViews>
  <sheets>
    <sheet name="H1" sheetId="1" r:id="rId1"/>
    <sheet name="H2" sheetId="2" r:id="rId2"/>
    <sheet name="H3" sheetId="3" r:id="rId3"/>
    <sheet name="H4" sheetId="4" r:id="rId4"/>
    <sheet name="H5" sheetId="5" r:id="rId5"/>
    <sheet name="H6" sheetId="6" r:id="rId6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6" l="1"/>
  <c r="K13" i="5"/>
  <c r="K14" i="5"/>
  <c r="G25" i="1" l="1"/>
  <c r="E25" i="1"/>
  <c r="K29" i="4"/>
  <c r="K28" i="4"/>
  <c r="K27" i="4"/>
  <c r="K26" i="4"/>
  <c r="K25" i="4"/>
  <c r="K25" i="5" l="1"/>
  <c r="K29" i="5"/>
  <c r="K28" i="5"/>
  <c r="K27" i="5"/>
  <c r="K26" i="5"/>
  <c r="K24" i="5"/>
  <c r="K21" i="5"/>
  <c r="K20" i="5"/>
  <c r="K19" i="5"/>
  <c r="K18" i="5"/>
  <c r="K17" i="5"/>
  <c r="K20" i="2"/>
  <c r="K19" i="2"/>
  <c r="K18" i="2"/>
  <c r="K17" i="2"/>
  <c r="K16" i="2"/>
  <c r="K15" i="2"/>
  <c r="K14" i="2"/>
  <c r="K13" i="2"/>
  <c r="K24" i="2"/>
  <c r="K23" i="2"/>
  <c r="K29" i="2"/>
  <c r="K27" i="2"/>
  <c r="K28" i="2"/>
  <c r="E28" i="1" l="1"/>
  <c r="E13" i="1"/>
  <c r="E14" i="1"/>
  <c r="E15" i="1"/>
  <c r="E29" i="1"/>
  <c r="E30" i="1"/>
  <c r="F13" i="1"/>
  <c r="G13" i="1"/>
  <c r="F14" i="1"/>
  <c r="G14" i="1"/>
  <c r="F15" i="1"/>
  <c r="G15" i="1"/>
  <c r="E18" i="1"/>
  <c r="G18" i="1"/>
  <c r="E19" i="1"/>
  <c r="G19" i="1"/>
  <c r="E22" i="1"/>
  <c r="G22" i="1"/>
  <c r="E23" i="1"/>
  <c r="G23" i="1"/>
  <c r="E24" i="1"/>
  <c r="G24" i="1"/>
  <c r="F28" i="1"/>
  <c r="G28" i="1"/>
  <c r="F29" i="1"/>
  <c r="G29" i="1"/>
  <c r="F30" i="1"/>
  <c r="G30" i="1"/>
  <c r="E33" i="1"/>
  <c r="F33" i="1"/>
  <c r="G33" i="1"/>
  <c r="K19" i="6" l="1"/>
  <c r="K18" i="6"/>
  <c r="K16" i="6"/>
  <c r="K15" i="6"/>
  <c r="K14" i="6"/>
  <c r="K13" i="6"/>
  <c r="K22" i="4"/>
  <c r="K21" i="4"/>
  <c r="K18" i="4"/>
  <c r="K17" i="4"/>
  <c r="K14" i="4"/>
  <c r="K13" i="4"/>
  <c r="K22" i="3"/>
  <c r="K21" i="3"/>
  <c r="K20" i="3"/>
  <c r="K19" i="3"/>
  <c r="K18" i="3"/>
  <c r="K15" i="3"/>
  <c r="K14" i="3"/>
  <c r="K13" i="3"/>
</calcChain>
</file>

<file path=xl/sharedStrings.xml><?xml version="1.0" encoding="utf-8"?>
<sst xmlns="http://schemas.openxmlformats.org/spreadsheetml/2006/main" count="624" uniqueCount="207">
  <si>
    <t>SCOTTISH WATER</t>
  </si>
  <si>
    <t>ANNUAL RETURN INFORMATION REQUIREMENTS 2022</t>
  </si>
  <si>
    <t xml:space="preserve">SECTION H - ASSET INVENTORY </t>
  </si>
  <si>
    <t>Table H1: Summary</t>
  </si>
  <si>
    <t>Value of Element (£m Gross MEAV)</t>
  </si>
  <si>
    <t>Value of Element (£m Net MEAV)</t>
  </si>
  <si>
    <t>Line Ref</t>
  </si>
  <si>
    <t>Description &amp; [Asset Code]</t>
  </si>
  <si>
    <t>Field Type</t>
  </si>
  <si>
    <t>Gross MEAV £m</t>
  </si>
  <si>
    <t>Net MEAV £m</t>
  </si>
  <si>
    <t>Rdn MEAV £m</t>
  </si>
  <si>
    <t>CG</t>
  </si>
  <si>
    <t>Very short AP £m</t>
  </si>
  <si>
    <t>Short AP £m</t>
  </si>
  <si>
    <t>Med AP £m</t>
  </si>
  <si>
    <t>Med/ long AP £m</t>
  </si>
  <si>
    <t>Dcm £m</t>
  </si>
  <si>
    <t>Land £m</t>
  </si>
  <si>
    <t>Long AP £m</t>
  </si>
  <si>
    <t>Non Depr £m</t>
  </si>
  <si>
    <t>H1.1</t>
  </si>
  <si>
    <t>Water treatment works [101]</t>
  </si>
  <si>
    <t>I/C</t>
  </si>
  <si>
    <t>C4</t>
  </si>
  <si>
    <t>H1.2</t>
  </si>
  <si>
    <t>Water storage [102]</t>
  </si>
  <si>
    <t>H1.3</t>
  </si>
  <si>
    <t>Water pumping stations [103]</t>
  </si>
  <si>
    <t>Water Infrastructure</t>
  </si>
  <si>
    <t>H1.4</t>
  </si>
  <si>
    <t>Water resources [104]</t>
  </si>
  <si>
    <t>H1.5</t>
  </si>
  <si>
    <t>Water mains [105]</t>
  </si>
  <si>
    <t>B4</t>
  </si>
  <si>
    <t>Wastewater Infrastructure</t>
  </si>
  <si>
    <t>H1.6</t>
  </si>
  <si>
    <t>Sewers [106]</t>
  </si>
  <si>
    <t>H1.7</t>
  </si>
  <si>
    <t>Sewer structures [107]</t>
  </si>
  <si>
    <t>H1.8</t>
  </si>
  <si>
    <t>Sea outfalls [108]</t>
  </si>
  <si>
    <t>H1.9</t>
  </si>
  <si>
    <t>Sustainable Urban Drainage Systems [109]</t>
  </si>
  <si>
    <t>M</t>
  </si>
  <si>
    <t>-</t>
  </si>
  <si>
    <t>Wastewater Non-Infrastructure</t>
  </si>
  <si>
    <t>H1.10</t>
  </si>
  <si>
    <t>Sewage pumping stations [110]</t>
  </si>
  <si>
    <t>H1.11</t>
  </si>
  <si>
    <t>Sewage treatment works [111]</t>
  </si>
  <si>
    <t>H1.12</t>
  </si>
  <si>
    <t>Sludge treatment facilities by disposal type [112]</t>
  </si>
  <si>
    <t>Support Services</t>
  </si>
  <si>
    <t>H1.13</t>
  </si>
  <si>
    <t>Support services [113]</t>
  </si>
  <si>
    <t>Prepared by:  ……………………………………………..</t>
  </si>
  <si>
    <t>Checked by:  ……………………………………………..</t>
  </si>
  <si>
    <t>SECTION H - ASSET INVENTORY</t>
  </si>
  <si>
    <t>Table H2: Water Non-Infrastructure</t>
  </si>
  <si>
    <t>SUMMARY OF ASSET STOCK</t>
  </si>
  <si>
    <t>Units</t>
  </si>
  <si>
    <t>Band 0</t>
  </si>
  <si>
    <t>Band 1</t>
  </si>
  <si>
    <t>Band 2</t>
  </si>
  <si>
    <t>Band 3</t>
  </si>
  <si>
    <t>Band 4</t>
  </si>
  <si>
    <t>Band 5</t>
  </si>
  <si>
    <t>Total</t>
  </si>
  <si>
    <t>Water Treatment Works</t>
  </si>
  <si>
    <t>H2.1</t>
  </si>
  <si>
    <t>SW0 Treatment works [201]</t>
  </si>
  <si>
    <t>nr</t>
  </si>
  <si>
    <t>A2</t>
  </si>
  <si>
    <t>H2.2</t>
  </si>
  <si>
    <t>SW1 Treatment works [202]</t>
  </si>
  <si>
    <t>H2.3</t>
  </si>
  <si>
    <t>SW2 Treatment works [203]</t>
  </si>
  <si>
    <t>H2.4</t>
  </si>
  <si>
    <t>SW3 Treatment works [204]</t>
  </si>
  <si>
    <t>H2.5</t>
  </si>
  <si>
    <t>GW0 Treatment works [205]</t>
  </si>
  <si>
    <t>H2.6</t>
  </si>
  <si>
    <t>GW1 Treatment works [206]</t>
  </si>
  <si>
    <t>H2.7</t>
  </si>
  <si>
    <t>GW2 Treatment works [207]</t>
  </si>
  <si>
    <t>H2.8</t>
  </si>
  <si>
    <t>GW3 Treatment works [208]</t>
  </si>
  <si>
    <t>Water Storage</t>
  </si>
  <si>
    <t>H2.9</t>
  </si>
  <si>
    <t>Service reservoirs [209]</t>
  </si>
  <si>
    <t>H2.10</t>
  </si>
  <si>
    <t>Water towers [210]</t>
  </si>
  <si>
    <t>Water Pumping Stations</t>
  </si>
  <si>
    <t>H2.11</t>
  </si>
  <si>
    <t>Intake (Installed pump capacity incl. Standby) [211]</t>
  </si>
  <si>
    <t>A3</t>
  </si>
  <si>
    <t>H2.12</t>
  </si>
  <si>
    <t>Source (Installed pump capacity incl. Standby) [212]</t>
  </si>
  <si>
    <t>H2.13</t>
  </si>
  <si>
    <t>Booster (Installed pump capacity incl. Standby) [213]</t>
  </si>
  <si>
    <t>Table H3: Water Infrastructure</t>
  </si>
  <si>
    <t>Water Resources</t>
  </si>
  <si>
    <t>H3.1</t>
  </si>
  <si>
    <t>Dams and impounding reservoirs [301]</t>
  </si>
  <si>
    <t>H3.2</t>
  </si>
  <si>
    <t>Raw water intake (lochs and burns) [302]</t>
  </si>
  <si>
    <t>C5</t>
  </si>
  <si>
    <t>H3.3</t>
  </si>
  <si>
    <t>Raw water aqueducts [303]</t>
  </si>
  <si>
    <t>km</t>
  </si>
  <si>
    <t>B2</t>
  </si>
  <si>
    <t>Water Mains</t>
  </si>
  <si>
    <t>H3.4</t>
  </si>
  <si>
    <t>Mains potable (nominal bore) [304]</t>
  </si>
  <si>
    <t>H3.5</t>
  </si>
  <si>
    <t>Mains other (nominal bore) [305]</t>
  </si>
  <si>
    <t>H3.6</t>
  </si>
  <si>
    <t>Communication pipes (lead) [306]</t>
  </si>
  <si>
    <t>H3.7</t>
  </si>
  <si>
    <t>Communication pipes (other) [307]</t>
  </si>
  <si>
    <t>H3.8</t>
  </si>
  <si>
    <t>Water meters [308]</t>
  </si>
  <si>
    <t>Table H4: Wastewater Infrastructure</t>
  </si>
  <si>
    <t>Sewers</t>
  </si>
  <si>
    <t>H4.1</t>
  </si>
  <si>
    <t>Sewers [401]</t>
  </si>
  <si>
    <t>H4.2</t>
  </si>
  <si>
    <t>Sewage and sludge pumping mains [403]</t>
  </si>
  <si>
    <t>A4</t>
  </si>
  <si>
    <t>Sewer Structures</t>
  </si>
  <si>
    <t>H4.3</t>
  </si>
  <si>
    <t>Combined sewer and emergency overflows [404]</t>
  </si>
  <si>
    <t>H4.4</t>
  </si>
  <si>
    <t>Other sewer structures [405]</t>
  </si>
  <si>
    <t>D5</t>
  </si>
  <si>
    <t>Sea Outfalls</t>
  </si>
  <si>
    <t>H4.5</t>
  </si>
  <si>
    <t>Short sea outfalls [406]</t>
  </si>
  <si>
    <t>H4.6</t>
  </si>
  <si>
    <t>Long sea outfalls [407]</t>
  </si>
  <si>
    <t>Sustainable Drainage Systems (SUDS)</t>
  </si>
  <si>
    <t>H4.7</t>
  </si>
  <si>
    <t>SUDS ponds [408]</t>
  </si>
  <si>
    <t>H4.8</t>
  </si>
  <si>
    <t>SUDS basins [409]</t>
  </si>
  <si>
    <t>H4.9</t>
  </si>
  <si>
    <t>Filter trenches [410]</t>
  </si>
  <si>
    <t>H4.10</t>
  </si>
  <si>
    <t>Swales [411]</t>
  </si>
  <si>
    <t>H4.11</t>
  </si>
  <si>
    <t>Other (e.g. wetland) [412]</t>
  </si>
  <si>
    <t>Table H5: Wastewater Non-Infrastructure</t>
  </si>
  <si>
    <t>Summary of Asset Stock</t>
  </si>
  <si>
    <t>Sewage Pumping Stations</t>
  </si>
  <si>
    <t>H5.1</t>
  </si>
  <si>
    <t>Sewage pumping stations (in-line) [501]</t>
  </si>
  <si>
    <t>H5.2</t>
  </si>
  <si>
    <t>Sewage pumping stations (terminal) [502]</t>
  </si>
  <si>
    <t>Sewage Treatment Works</t>
  </si>
  <si>
    <t>H5.3</t>
  </si>
  <si>
    <t>Cess &amp; septic tanks [503]</t>
  </si>
  <si>
    <t>H5.4</t>
  </si>
  <si>
    <t>Preliminary treatment only [504]</t>
  </si>
  <si>
    <t>H5.5</t>
  </si>
  <si>
    <t>Primary treatment only [505]</t>
  </si>
  <si>
    <t>H5.6</t>
  </si>
  <si>
    <t>Secondary treatment only [506]</t>
  </si>
  <si>
    <t>H5.7</t>
  </si>
  <si>
    <t>Tertiary treatment only [507]</t>
  </si>
  <si>
    <t>Sludge Treatment Facilities by Disposal Type</t>
  </si>
  <si>
    <t>H5.8</t>
  </si>
  <si>
    <t>Sludge treatment - liquid disposal [508]</t>
  </si>
  <si>
    <t>H5.9</t>
  </si>
  <si>
    <t>Sludge treatment - cake disposal [509]</t>
  </si>
  <si>
    <t>H5.10</t>
  </si>
  <si>
    <t>Sludge treatment - compost disposal [510]</t>
  </si>
  <si>
    <t>AX</t>
  </si>
  <si>
    <t>H5.11</t>
  </si>
  <si>
    <t>Sludge treatment - dried pellet disposal [511]</t>
  </si>
  <si>
    <t>H5.12</t>
  </si>
  <si>
    <t>Sludge treatment - ash disposal [512]</t>
  </si>
  <si>
    <t>H5.13</t>
  </si>
  <si>
    <t>Sludge treatment - other disposal [513]</t>
  </si>
  <si>
    <t>Table H6: Support Services</t>
  </si>
  <si>
    <t>H6.1</t>
  </si>
  <si>
    <t>Offices &amp; laboratories [601]</t>
  </si>
  <si>
    <t>H6.2</t>
  </si>
  <si>
    <t>Depots &amp; workshops [602]</t>
  </si>
  <si>
    <t>H6.3</t>
  </si>
  <si>
    <t>Control centres [603]</t>
  </si>
  <si>
    <t>H6.4</t>
  </si>
  <si>
    <t>Vehicles &amp; plant [604]</t>
  </si>
  <si>
    <t>£m</t>
  </si>
  <si>
    <t>B3</t>
  </si>
  <si>
    <t>H6.5</t>
  </si>
  <si>
    <t>Telemetry systems [605]</t>
  </si>
  <si>
    <t>% &amp; nr</t>
  </si>
  <si>
    <t>H6.6</t>
  </si>
  <si>
    <t>Information systems [606]</t>
  </si>
  <si>
    <t>H6.7</t>
  </si>
  <si>
    <t>Other Non-Operational Assets [607]</t>
  </si>
  <si>
    <t>Authorised by:  ……………………………………………..</t>
  </si>
  <si>
    <t>Date:  …...............</t>
  </si>
  <si>
    <t>Water Non-Infrastructure</t>
  </si>
  <si>
    <r>
      <t>m</t>
    </r>
    <r>
      <rPr>
        <vertAlign val="superscript"/>
        <sz val="10"/>
        <rFont val="Cg omega"/>
      </rPr>
      <t xml:space="preserve">2 </t>
    </r>
    <r>
      <rPr>
        <sz val="10"/>
        <rFont val="CG Omega"/>
      </rPr>
      <t>&amp; nr</t>
    </r>
  </si>
  <si>
    <t>Long AP
 £m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</si>
</sst>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0.000"/>
    <numFmt numFmtId="166" formatCode="0.0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CG Omega"/>
      <family val="2"/>
    </font>
    <font>
      <b/>
      <sz val="12"/>
      <color indexed="48"/>
      <name val="CG Omega"/>
      <family val="2"/>
    </font>
    <font>
      <sz val="10"/>
      <name val="CG Omega"/>
      <family val="2"/>
    </font>
    <font>
      <b/>
      <sz val="12"/>
      <name val="CG Omega"/>
      <family val="2"/>
    </font>
    <font>
      <b/>
      <sz val="16"/>
      <name val="CG Omega"/>
      <family val="2"/>
    </font>
    <font>
      <b/>
      <sz val="10"/>
      <name val="CG Omega"/>
      <family val="2"/>
    </font>
    <font>
      <sz val="10"/>
      <name val="CG Omega"/>
    </font>
    <font>
      <sz val="10"/>
      <name val="Arial"/>
      <family val="2"/>
    </font>
    <font>
      <b/>
      <sz val="12"/>
      <name val="CG Omega"/>
    </font>
    <font>
      <b/>
      <sz val="12"/>
      <color rgb="FFFF0000"/>
      <name val="CG Omega"/>
    </font>
    <font>
      <sz val="18"/>
      <name val="CG Omega"/>
      <family val="2"/>
    </font>
    <font>
      <sz val="14"/>
      <name val="CG Omega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color indexed="48"/>
      <name val="Arial"/>
      <family val="2"/>
    </font>
    <font>
      <sz val="16"/>
      <name val="Arial"/>
      <family val="2"/>
    </font>
    <font>
      <b/>
      <sz val="16"/>
      <color rgb="FFFF0000"/>
      <name val="Arial"/>
      <family val="2"/>
    </font>
    <font>
      <sz val="8"/>
      <name val="Calibri"/>
      <family val="2"/>
      <scheme val="minor"/>
    </font>
    <font>
      <b/>
      <sz val="16"/>
      <name val="Cg omega"/>
    </font>
    <font>
      <b/>
      <sz val="10"/>
      <name val="Cg omega"/>
    </font>
    <font>
      <vertAlign val="superscript"/>
      <sz val="10"/>
      <name val="Cg omega"/>
    </font>
    <font>
      <b/>
      <sz val="18"/>
      <name val="Cg omega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lightTrellis"/>
    </fill>
    <fill>
      <patternFill patternType="solid">
        <fgColor indexed="9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/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</cellStyleXfs>
  <cellXfs count="49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6" fontId="4" fillId="0" borderId="0" xfId="1" applyNumberFormat="1" applyFont="1" applyFill="1" applyBorder="1" applyAlignment="1" applyProtection="1">
      <alignment horizontal="right" vertical="center"/>
    </xf>
    <xf numFmtId="166" fontId="4" fillId="0" borderId="0" xfId="0" applyNumberFormat="1" applyFont="1" applyAlignment="1">
      <alignment horizontal="center"/>
    </xf>
    <xf numFmtId="166" fontId="4" fillId="0" borderId="0" xfId="1" applyNumberFormat="1" applyFont="1" applyBorder="1" applyAlignment="1" applyProtection="1">
      <alignment horizontal="right" vertical="center"/>
    </xf>
    <xf numFmtId="166" fontId="4" fillId="0" borderId="0" xfId="0" applyNumberFormat="1" applyFont="1" applyAlignment="1">
      <alignment horizontal="right"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/>
    <xf numFmtId="0" fontId="0" fillId="2" borderId="3" xfId="0" applyFill="1" applyBorder="1"/>
    <xf numFmtId="0" fontId="0" fillId="2" borderId="4" xfId="0" applyFill="1" applyBorder="1"/>
    <xf numFmtId="0" fontId="6" fillId="0" borderId="0" xfId="0" applyFont="1"/>
    <xf numFmtId="0" fontId="0" fillId="2" borderId="6" xfId="0" applyFill="1" applyBorder="1"/>
    <xf numFmtId="0" fontId="0" fillId="2" borderId="7" xfId="0" applyFill="1" applyBorder="1"/>
    <xf numFmtId="0" fontId="4" fillId="2" borderId="3" xfId="0" applyFont="1" applyFill="1" applyBorder="1" applyAlignment="1">
      <alignment horizontal="left" vertical="center" wrapText="1"/>
    </xf>
    <xf numFmtId="164" fontId="4" fillId="0" borderId="0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2" fontId="4" fillId="0" borderId="0" xfId="1" applyNumberFormat="1" applyFont="1" applyFill="1" applyBorder="1" applyAlignment="1" applyProtection="1">
      <alignment horizontal="right" vertical="center"/>
    </xf>
    <xf numFmtId="2" fontId="4" fillId="0" borderId="0" xfId="1" applyNumberFormat="1" applyFont="1" applyBorder="1" applyAlignment="1" applyProtection="1">
      <alignment horizontal="right" vertical="center"/>
    </xf>
    <xf numFmtId="2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vertical="center"/>
    </xf>
    <xf numFmtId="0" fontId="8" fillId="0" borderId="0" xfId="0" applyFont="1"/>
    <xf numFmtId="0" fontId="9" fillId="0" borderId="0" xfId="4"/>
    <xf numFmtId="0" fontId="4" fillId="0" borderId="4" xfId="4" applyFont="1" applyBorder="1" applyProtection="1">
      <protection locked="0"/>
    </xf>
    <xf numFmtId="0" fontId="4" fillId="0" borderId="7" xfId="4" applyFont="1" applyBorder="1" applyProtection="1">
      <protection locked="0"/>
    </xf>
    <xf numFmtId="0" fontId="4" fillId="0" borderId="2" xfId="4" applyFont="1" applyBorder="1" applyProtection="1">
      <protection locked="0"/>
    </xf>
    <xf numFmtId="0" fontId="4" fillId="0" borderId="3" xfId="4" applyFont="1" applyBorder="1" applyProtection="1">
      <protection locked="0"/>
    </xf>
    <xf numFmtId="0" fontId="4" fillId="0" borderId="26" xfId="4" applyFont="1" applyBorder="1" applyProtection="1">
      <protection locked="0"/>
    </xf>
    <xf numFmtId="0" fontId="4" fillId="0" borderId="0" xfId="4" applyFont="1" applyProtection="1">
      <protection locked="0"/>
    </xf>
    <xf numFmtId="0" fontId="4" fillId="0" borderId="27" xfId="4" applyFont="1" applyBorder="1" applyProtection="1">
      <protection locked="0"/>
    </xf>
    <xf numFmtId="0" fontId="4" fillId="0" borderId="5" xfId="4" applyFont="1" applyBorder="1" applyProtection="1">
      <protection locked="0"/>
    </xf>
    <xf numFmtId="0" fontId="4" fillId="0" borderId="6" xfId="4" applyFont="1" applyBorder="1" applyProtection="1">
      <protection locked="0"/>
    </xf>
    <xf numFmtId="0" fontId="4" fillId="0" borderId="26" xfId="4" quotePrefix="1" applyFont="1" applyBorder="1" applyAlignment="1" applyProtection="1">
      <alignment horizontal="left"/>
      <protection locked="0"/>
    </xf>
    <xf numFmtId="0" fontId="4" fillId="0" borderId="0" xfId="4" quotePrefix="1" applyFont="1" applyAlignment="1" applyProtection="1">
      <alignment horizontal="left"/>
      <protection locked="0"/>
    </xf>
    <xf numFmtId="0" fontId="11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/>
    </xf>
    <xf numFmtId="2" fontId="0" fillId="0" borderId="0" xfId="0" applyNumberFormat="1"/>
    <xf numFmtId="165" fontId="0" fillId="0" borderId="0" xfId="0" applyNumberForma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0" fillId="0" borderId="0" xfId="0" applyFont="1"/>
    <xf numFmtId="165" fontId="4" fillId="0" borderId="0" xfId="0" applyNumberFormat="1" applyFont="1" applyAlignment="1">
      <alignment horizontal="center" vertical="center"/>
    </xf>
    <xf numFmtId="14" fontId="9" fillId="0" borderId="0" xfId="4" applyNumberFormat="1"/>
    <xf numFmtId="165" fontId="4" fillId="3" borderId="19" xfId="0" applyNumberFormat="1" applyFont="1" applyFill="1" applyBorder="1" applyAlignment="1">
      <alignment horizontal="right" vertical="center"/>
    </xf>
    <xf numFmtId="0" fontId="4" fillId="0" borderId="18" xfId="0" applyFont="1" applyBorder="1" applyAlignment="1">
      <alignment horizontal="center" vertical="center" wrapText="1"/>
    </xf>
    <xf numFmtId="165" fontId="4" fillId="3" borderId="12" xfId="1" applyNumberFormat="1" applyFont="1" applyFill="1" applyBorder="1" applyAlignment="1" applyProtection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166" fontId="4" fillId="4" borderId="16" xfId="5" applyNumberFormat="1" applyFont="1" applyFill="1" applyBorder="1" applyAlignment="1" applyProtection="1">
      <alignment horizontal="left" vertical="center"/>
      <protection locked="0"/>
    </xf>
    <xf numFmtId="165" fontId="4" fillId="4" borderId="15" xfId="0" applyNumberFormat="1" applyFont="1" applyFill="1" applyBorder="1" applyAlignment="1" applyProtection="1">
      <alignment horizontal="right" vertical="center"/>
      <protection locked="0"/>
    </xf>
    <xf numFmtId="165" fontId="4" fillId="4" borderId="11" xfId="0" applyNumberFormat="1" applyFont="1" applyFill="1" applyBorder="1" applyAlignment="1" applyProtection="1">
      <alignment horizontal="right" vertical="center"/>
      <protection locked="0"/>
    </xf>
    <xf numFmtId="165" fontId="4" fillId="4" borderId="23" xfId="0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left" vertical="center" wrapText="1"/>
    </xf>
    <xf numFmtId="165" fontId="4" fillId="3" borderId="11" xfId="0" applyNumberFormat="1" applyFont="1" applyFill="1" applyBorder="1" applyAlignment="1">
      <alignment horizontal="right" vertical="center"/>
    </xf>
    <xf numFmtId="165" fontId="4" fillId="4" borderId="10" xfId="0" applyNumberFormat="1" applyFont="1" applyFill="1" applyBorder="1" applyAlignment="1" applyProtection="1">
      <alignment horizontal="right" vertical="center"/>
      <protection locked="0"/>
    </xf>
    <xf numFmtId="165" fontId="4" fillId="4" borderId="13" xfId="0" applyNumberFormat="1" applyFont="1" applyFill="1" applyBorder="1" applyAlignment="1" applyProtection="1">
      <alignment horizontal="right" vertical="center"/>
      <protection locked="0"/>
    </xf>
    <xf numFmtId="165" fontId="4" fillId="4" borderId="19" xfId="0" applyNumberFormat="1" applyFont="1" applyFill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 wrapText="1"/>
    </xf>
    <xf numFmtId="165" fontId="4" fillId="3" borderId="13" xfId="0" applyNumberFormat="1" applyFont="1" applyFill="1" applyBorder="1" applyAlignment="1">
      <alignment horizontal="right" vertical="center"/>
    </xf>
    <xf numFmtId="166" fontId="4" fillId="4" borderId="18" xfId="5" applyNumberFormat="1" applyFont="1" applyFill="1" applyBorder="1" applyAlignment="1" applyProtection="1">
      <alignment horizontal="left" vertical="center"/>
      <protection locked="0"/>
    </xf>
    <xf numFmtId="166" fontId="4" fillId="4" borderId="24" xfId="5" applyNumberFormat="1" applyFont="1" applyFill="1" applyBorder="1" applyAlignment="1" applyProtection="1">
      <alignment horizontal="left" vertical="center"/>
      <protection locked="0"/>
    </xf>
    <xf numFmtId="165" fontId="4" fillId="4" borderId="17" xfId="1" applyNumberFormat="1" applyFont="1" applyFill="1" applyBorder="1" applyAlignment="1" applyProtection="1">
      <alignment horizontal="right" vertical="center"/>
      <protection locked="0"/>
    </xf>
    <xf numFmtId="165" fontId="4" fillId="4" borderId="22" xfId="1" applyNumberFormat="1" applyFont="1" applyFill="1" applyBorder="1" applyAlignment="1" applyProtection="1">
      <alignment horizontal="right" vertical="center"/>
      <protection locked="0"/>
    </xf>
    <xf numFmtId="0" fontId="4" fillId="0" borderId="11" xfId="0" applyFont="1" applyBorder="1" applyAlignment="1">
      <alignment horizontal="center" vertical="center" wrapText="1"/>
    </xf>
    <xf numFmtId="165" fontId="4" fillId="4" borderId="14" xfId="1" applyNumberFormat="1" applyFont="1" applyFill="1" applyBorder="1" applyAlignment="1" applyProtection="1">
      <alignment horizontal="right" vertical="center"/>
      <protection locked="0"/>
    </xf>
    <xf numFmtId="0" fontId="4" fillId="0" borderId="1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165" fontId="4" fillId="3" borderId="38" xfId="0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left" vertical="center" wrapText="1"/>
    </xf>
    <xf numFmtId="165" fontId="4" fillId="3" borderId="37" xfId="0" applyNumberFormat="1" applyFont="1" applyFill="1" applyBorder="1" applyAlignment="1">
      <alignment horizontal="right" vertical="center"/>
    </xf>
    <xf numFmtId="0" fontId="7" fillId="2" borderId="46" xfId="0" applyFont="1" applyFill="1" applyBorder="1" applyAlignment="1">
      <alignment horizontal="center" wrapText="1"/>
    </xf>
    <xf numFmtId="0" fontId="7" fillId="2" borderId="47" xfId="0" applyFont="1" applyFill="1" applyBorder="1" applyAlignment="1">
      <alignment horizontal="center"/>
    </xf>
    <xf numFmtId="0" fontId="7" fillId="2" borderId="51" xfId="0" applyFont="1" applyFill="1" applyBorder="1" applyAlignment="1">
      <alignment horizontal="center" wrapText="1"/>
    </xf>
    <xf numFmtId="0" fontId="7" fillId="2" borderId="43" xfId="0" applyFont="1" applyFill="1" applyBorder="1" applyAlignment="1">
      <alignment horizontal="center" wrapText="1"/>
    </xf>
    <xf numFmtId="0" fontId="7" fillId="2" borderId="38" xfId="0" applyFont="1" applyFill="1" applyBorder="1" applyAlignment="1">
      <alignment horizontal="center" wrapText="1"/>
    </xf>
    <xf numFmtId="0" fontId="7" fillId="2" borderId="41" xfId="0" applyFont="1" applyFill="1" applyBorder="1" applyAlignment="1">
      <alignment horizontal="center"/>
    </xf>
    <xf numFmtId="165" fontId="4" fillId="4" borderId="52" xfId="0" applyNumberFormat="1" applyFont="1" applyFill="1" applyBorder="1" applyAlignment="1" applyProtection="1">
      <alignment horizontal="right" vertical="center"/>
      <protection locked="0"/>
    </xf>
    <xf numFmtId="165" fontId="4" fillId="4" borderId="53" xfId="0" applyNumberFormat="1" applyFont="1" applyFill="1" applyBorder="1" applyAlignment="1" applyProtection="1">
      <alignment horizontal="right" vertical="center"/>
      <protection locked="0"/>
    </xf>
    <xf numFmtId="0" fontId="4" fillId="4" borderId="54" xfId="0" applyFont="1" applyFill="1" applyBorder="1" applyAlignment="1" applyProtection="1">
      <alignment horizontal="left" vertical="center"/>
      <protection locked="0"/>
    </xf>
    <xf numFmtId="165" fontId="4" fillId="4" borderId="55" xfId="0" applyNumberFormat="1" applyFont="1" applyFill="1" applyBorder="1" applyAlignment="1" applyProtection="1">
      <alignment horizontal="right" vertical="center"/>
      <protection locked="0"/>
    </xf>
    <xf numFmtId="0" fontId="4" fillId="4" borderId="42" xfId="0" applyFont="1" applyFill="1" applyBorder="1" applyAlignment="1" applyProtection="1">
      <alignment horizontal="left" vertical="center"/>
      <protection locked="0"/>
    </xf>
    <xf numFmtId="165" fontId="4" fillId="4" borderId="36" xfId="0" applyNumberFormat="1" applyFont="1" applyFill="1" applyBorder="1" applyAlignment="1" applyProtection="1">
      <alignment horizontal="right" vertical="center"/>
      <protection locked="0"/>
    </xf>
    <xf numFmtId="165" fontId="4" fillId="4" borderId="38" xfId="0" applyNumberFormat="1" applyFont="1" applyFill="1" applyBorder="1" applyAlignment="1" applyProtection="1">
      <alignment horizontal="right" vertical="center"/>
      <protection locked="0"/>
    </xf>
    <xf numFmtId="0" fontId="4" fillId="4" borderId="41" xfId="0" applyFont="1" applyFill="1" applyBorder="1" applyAlignment="1" applyProtection="1">
      <alignment horizontal="left" vertical="center"/>
      <protection locked="0"/>
    </xf>
    <xf numFmtId="165" fontId="4" fillId="4" borderId="33" xfId="0" applyNumberFormat="1" applyFont="1" applyFill="1" applyBorder="1" applyAlignment="1" applyProtection="1">
      <alignment horizontal="right" vertical="center"/>
      <protection locked="0"/>
    </xf>
    <xf numFmtId="165" fontId="4" fillId="3" borderId="33" xfId="0" applyNumberFormat="1" applyFont="1" applyFill="1" applyBorder="1" applyAlignment="1">
      <alignment horizontal="right" vertical="center"/>
    </xf>
    <xf numFmtId="165" fontId="4" fillId="4" borderId="58" xfId="0" applyNumberFormat="1" applyFont="1" applyFill="1" applyBorder="1" applyAlignment="1" applyProtection="1">
      <alignment horizontal="right" vertical="center"/>
      <protection locked="0"/>
    </xf>
    <xf numFmtId="165" fontId="4" fillId="4" borderId="59" xfId="0" applyNumberFormat="1" applyFont="1" applyFill="1" applyBorder="1" applyAlignment="1" applyProtection="1">
      <alignment horizontal="right" vertical="center"/>
      <protection locked="0"/>
    </xf>
    <xf numFmtId="0" fontId="4" fillId="4" borderId="60" xfId="0" applyFont="1" applyFill="1" applyBorder="1" applyAlignment="1" applyProtection="1">
      <alignment horizontal="left" vertical="center"/>
      <protection locked="0"/>
    </xf>
    <xf numFmtId="165" fontId="4" fillId="4" borderId="61" xfId="0" applyNumberFormat="1" applyFont="1" applyFill="1" applyBorder="1" applyAlignment="1" applyProtection="1">
      <alignment horizontal="right" vertical="center"/>
      <protection locked="0"/>
    </xf>
    <xf numFmtId="165" fontId="4" fillId="4" borderId="57" xfId="0" applyNumberFormat="1" applyFont="1" applyFill="1" applyBorder="1" applyAlignment="1" applyProtection="1">
      <alignment horizontal="right" vertical="center"/>
      <protection locked="0"/>
    </xf>
    <xf numFmtId="0" fontId="4" fillId="4" borderId="62" xfId="0" applyFont="1" applyFill="1" applyBorder="1" applyAlignment="1" applyProtection="1">
      <alignment horizontal="left" vertical="center"/>
      <protection locked="0"/>
    </xf>
    <xf numFmtId="165" fontId="4" fillId="4" borderId="65" xfId="0" applyNumberFormat="1" applyFont="1" applyFill="1" applyBorder="1" applyAlignment="1" applyProtection="1">
      <alignment horizontal="right" vertical="center"/>
      <protection locked="0"/>
    </xf>
    <xf numFmtId="0" fontId="7" fillId="2" borderId="45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7" fillId="2" borderId="37" xfId="0" applyFont="1" applyFill="1" applyBorder="1" applyAlignment="1">
      <alignment horizontal="center" vertical="center" textRotation="90" wrapText="1"/>
    </xf>
    <xf numFmtId="0" fontId="4" fillId="0" borderId="3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4" borderId="70" xfId="5" applyFont="1" applyFill="1" applyBorder="1" applyAlignment="1" applyProtection="1">
      <alignment horizontal="left" vertical="center"/>
      <protection locked="0"/>
    </xf>
    <xf numFmtId="0" fontId="4" fillId="0" borderId="43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center" vertical="center" wrapText="1"/>
    </xf>
    <xf numFmtId="0" fontId="4" fillId="0" borderId="71" xfId="0" applyFont="1" applyBorder="1" applyAlignment="1">
      <alignment horizontal="center" vertical="center"/>
    </xf>
    <xf numFmtId="0" fontId="4" fillId="4" borderId="41" xfId="5" applyFont="1" applyFill="1" applyBorder="1" applyAlignment="1" applyProtection="1">
      <alignment horizontal="left" vertical="center"/>
      <protection locked="0"/>
    </xf>
    <xf numFmtId="165" fontId="4" fillId="4" borderId="52" xfId="1" applyNumberFormat="1" applyFont="1" applyFill="1" applyBorder="1" applyAlignment="1" applyProtection="1">
      <alignment horizontal="right" vertical="center"/>
      <protection locked="0"/>
    </xf>
    <xf numFmtId="166" fontId="4" fillId="4" borderId="54" xfId="5" applyNumberFormat="1" applyFont="1" applyFill="1" applyBorder="1" applyAlignment="1" applyProtection="1">
      <alignment horizontal="left" vertical="center"/>
      <protection locked="0"/>
    </xf>
    <xf numFmtId="165" fontId="4" fillId="4" borderId="55" xfId="1" applyNumberFormat="1" applyFont="1" applyFill="1" applyBorder="1" applyAlignment="1" applyProtection="1">
      <alignment horizontal="right" vertical="center"/>
      <protection locked="0"/>
    </xf>
    <xf numFmtId="166" fontId="4" fillId="4" borderId="42" xfId="5" applyNumberFormat="1" applyFont="1" applyFill="1" applyBorder="1" applyAlignment="1" applyProtection="1">
      <alignment horizontal="left" vertical="center"/>
      <protection locked="0"/>
    </xf>
    <xf numFmtId="165" fontId="4" fillId="4" borderId="36" xfId="1" applyNumberFormat="1" applyFont="1" applyFill="1" applyBorder="1" applyAlignment="1" applyProtection="1">
      <alignment horizontal="right" vertical="center"/>
      <protection locked="0"/>
    </xf>
    <xf numFmtId="166" fontId="4" fillId="4" borderId="41" xfId="5" applyNumberFormat="1" applyFont="1" applyFill="1" applyBorder="1" applyAlignment="1" applyProtection="1">
      <alignment horizontal="left" vertical="center"/>
      <protection locked="0"/>
    </xf>
    <xf numFmtId="165" fontId="4" fillId="4" borderId="58" xfId="1" applyNumberFormat="1" applyFont="1" applyFill="1" applyBorder="1" applyAlignment="1" applyProtection="1">
      <alignment horizontal="right" vertical="center"/>
      <protection locked="0"/>
    </xf>
    <xf numFmtId="166" fontId="4" fillId="4" borderId="60" xfId="5" applyNumberFormat="1" applyFont="1" applyFill="1" applyBorder="1" applyAlignment="1" applyProtection="1">
      <alignment horizontal="left" vertical="center"/>
      <protection locked="0"/>
    </xf>
    <xf numFmtId="165" fontId="4" fillId="4" borderId="61" xfId="1" applyNumberFormat="1" applyFont="1" applyFill="1" applyBorder="1" applyAlignment="1" applyProtection="1">
      <alignment horizontal="right" vertical="center"/>
      <protection locked="0"/>
    </xf>
    <xf numFmtId="166" fontId="4" fillId="4" borderId="62" xfId="5" applyNumberFormat="1" applyFont="1" applyFill="1" applyBorder="1" applyAlignment="1" applyProtection="1">
      <alignment horizontal="left" vertical="center"/>
      <protection locked="0"/>
    </xf>
    <xf numFmtId="0" fontId="7" fillId="2" borderId="67" xfId="0" applyFont="1" applyFill="1" applyBorder="1" applyAlignment="1">
      <alignment vertical="center"/>
    </xf>
    <xf numFmtId="0" fontId="5" fillId="2" borderId="68" xfId="0" applyFont="1" applyFill="1" applyBorder="1" applyAlignment="1">
      <alignment vertical="center"/>
    </xf>
    <xf numFmtId="0" fontId="4" fillId="2" borderId="68" xfId="0" applyFont="1" applyFill="1" applyBorder="1" applyAlignment="1">
      <alignment horizontal="left" vertical="center" wrapText="1"/>
    </xf>
    <xf numFmtId="0" fontId="4" fillId="2" borderId="68" xfId="0" applyFont="1" applyFill="1" applyBorder="1" applyAlignment="1">
      <alignment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left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4" borderId="74" xfId="5" applyFont="1" applyFill="1" applyBorder="1" applyAlignment="1" applyProtection="1">
      <alignment horizontal="left" vertical="center"/>
      <protection locked="0"/>
    </xf>
    <xf numFmtId="0" fontId="4" fillId="4" borderId="35" xfId="5" applyFont="1" applyFill="1" applyBorder="1" applyAlignment="1" applyProtection="1">
      <alignment horizontal="left" vertical="center"/>
      <protection locked="0"/>
    </xf>
    <xf numFmtId="0" fontId="4" fillId="0" borderId="21" xfId="0" applyFont="1" applyBorder="1" applyAlignment="1">
      <alignment horizontal="center" vertical="center" wrapText="1"/>
    </xf>
    <xf numFmtId="0" fontId="7" fillId="2" borderId="47" xfId="0" applyFont="1" applyFill="1" applyBorder="1" applyAlignment="1">
      <alignment vertical="center"/>
    </xf>
    <xf numFmtId="0" fontId="4" fillId="0" borderId="33" xfId="0" applyFont="1" applyBorder="1" applyAlignment="1">
      <alignment vertical="center" wrapText="1"/>
    </xf>
    <xf numFmtId="165" fontId="4" fillId="4" borderId="33" xfId="0" applyNumberFormat="1" applyFont="1" applyFill="1" applyBorder="1" applyAlignment="1" applyProtection="1">
      <alignment vertical="center"/>
      <protection locked="0"/>
    </xf>
    <xf numFmtId="165" fontId="4" fillId="3" borderId="33" xfId="0" applyNumberFormat="1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65" fontId="4" fillId="4" borderId="33" xfId="1" applyNumberFormat="1" applyFont="1" applyFill="1" applyBorder="1" applyAlignment="1" applyProtection="1">
      <alignment vertical="center"/>
      <protection locked="0"/>
    </xf>
    <xf numFmtId="0" fontId="4" fillId="0" borderId="3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7" fillId="0" borderId="63" xfId="0" applyFont="1" applyBorder="1" applyAlignment="1">
      <alignment vertical="center"/>
    </xf>
    <xf numFmtId="166" fontId="4" fillId="4" borderId="56" xfId="5" applyNumberFormat="1" applyFont="1" applyFill="1" applyBorder="1" applyAlignment="1" applyProtection="1">
      <alignment vertical="center"/>
      <protection locked="0"/>
    </xf>
    <xf numFmtId="0" fontId="7" fillId="0" borderId="61" xfId="0" applyFont="1" applyBorder="1" applyAlignment="1">
      <alignment vertical="center"/>
    </xf>
    <xf numFmtId="0" fontId="4" fillId="0" borderId="57" xfId="0" applyFont="1" applyBorder="1" applyAlignment="1">
      <alignment vertical="center" wrapText="1"/>
    </xf>
    <xf numFmtId="165" fontId="4" fillId="4" borderId="57" xfId="0" applyNumberFormat="1" applyFont="1" applyFill="1" applyBorder="1" applyAlignment="1" applyProtection="1">
      <alignment vertical="center"/>
      <protection locked="0"/>
    </xf>
    <xf numFmtId="165" fontId="4" fillId="3" borderId="57" xfId="0" applyNumberFormat="1" applyFont="1" applyFill="1" applyBorder="1" applyAlignment="1">
      <alignment vertical="center"/>
    </xf>
    <xf numFmtId="166" fontId="4" fillId="4" borderId="62" xfId="5" applyNumberFormat="1" applyFont="1" applyFill="1" applyBorder="1" applyAlignment="1" applyProtection="1">
      <alignment vertical="center"/>
      <protection locked="0"/>
    </xf>
    <xf numFmtId="165" fontId="4" fillId="4" borderId="58" xfId="1" applyNumberFormat="1" applyFont="1" applyFill="1" applyBorder="1" applyAlignment="1" applyProtection="1">
      <alignment vertical="center"/>
      <protection locked="0"/>
    </xf>
    <xf numFmtId="165" fontId="4" fillId="4" borderId="59" xfId="1" applyNumberFormat="1" applyFont="1" applyFill="1" applyBorder="1" applyAlignment="1" applyProtection="1">
      <alignment vertical="center"/>
      <protection locked="0"/>
    </xf>
    <xf numFmtId="165" fontId="4" fillId="4" borderId="59" xfId="0" applyNumberFormat="1" applyFont="1" applyFill="1" applyBorder="1" applyAlignment="1" applyProtection="1">
      <alignment vertical="center"/>
      <protection locked="0"/>
    </xf>
    <xf numFmtId="166" fontId="4" fillId="4" borderId="60" xfId="5" applyNumberFormat="1" applyFont="1" applyFill="1" applyBorder="1" applyAlignment="1" applyProtection="1">
      <alignment vertical="center"/>
      <protection locked="0"/>
    </xf>
    <xf numFmtId="165" fontId="4" fillId="4" borderId="63" xfId="1" applyNumberFormat="1" applyFont="1" applyFill="1" applyBorder="1" applyAlignment="1" applyProtection="1">
      <alignment vertical="center"/>
      <protection locked="0"/>
    </xf>
    <xf numFmtId="165" fontId="4" fillId="4" borderId="61" xfId="1" applyNumberFormat="1" applyFont="1" applyFill="1" applyBorder="1" applyAlignment="1" applyProtection="1">
      <alignment vertical="center"/>
      <protection locked="0"/>
    </xf>
    <xf numFmtId="165" fontId="4" fillId="4" borderId="57" xfId="1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Alignment="1" applyProtection="1">
      <alignment horizontal="right" vertical="center"/>
      <protection locked="0"/>
    </xf>
    <xf numFmtId="165" fontId="4" fillId="0" borderId="0" xfId="0" applyNumberFormat="1" applyFont="1" applyAlignment="1">
      <alignment horizontal="right" vertical="center"/>
    </xf>
    <xf numFmtId="0" fontId="4" fillId="0" borderId="0" xfId="5" applyFont="1" applyAlignment="1" applyProtection="1">
      <alignment horizontal="left" vertical="center"/>
      <protection locked="0"/>
    </xf>
    <xf numFmtId="165" fontId="4" fillId="0" borderId="0" xfId="1" applyNumberFormat="1" applyFont="1" applyFill="1" applyBorder="1" applyAlignment="1" applyProtection="1">
      <alignment horizontal="right" vertical="center"/>
      <protection locked="0"/>
    </xf>
    <xf numFmtId="166" fontId="4" fillId="0" borderId="0" xfId="5" applyNumberFormat="1" applyFont="1" applyAlignment="1" applyProtection="1">
      <alignment horizontal="left" vertical="center"/>
      <protection locked="0"/>
    </xf>
    <xf numFmtId="0" fontId="4" fillId="0" borderId="57" xfId="0" applyFont="1" applyBorder="1" applyAlignment="1">
      <alignment horizontal="center" vertical="center"/>
    </xf>
    <xf numFmtId="0" fontId="7" fillId="0" borderId="77" xfId="0" applyFont="1" applyBorder="1" applyAlignment="1">
      <alignment vertical="center"/>
    </xf>
    <xf numFmtId="0" fontId="4" fillId="0" borderId="73" xfId="0" applyFont="1" applyBorder="1" applyAlignment="1">
      <alignment vertical="center" wrapText="1"/>
    </xf>
    <xf numFmtId="165" fontId="4" fillId="4" borderId="73" xfId="0" applyNumberFormat="1" applyFont="1" applyFill="1" applyBorder="1" applyAlignment="1" applyProtection="1">
      <alignment vertical="center"/>
      <protection locked="0"/>
    </xf>
    <xf numFmtId="165" fontId="4" fillId="3" borderId="73" xfId="0" applyNumberFormat="1" applyFont="1" applyFill="1" applyBorder="1" applyAlignment="1">
      <alignment vertical="center"/>
    </xf>
    <xf numFmtId="166" fontId="4" fillId="4" borderId="76" xfId="5" applyNumberFormat="1" applyFont="1" applyFill="1" applyBorder="1" applyAlignment="1" applyProtection="1">
      <alignment vertical="center"/>
      <protection locked="0"/>
    </xf>
    <xf numFmtId="0" fontId="4" fillId="0" borderId="73" xfId="0" applyFont="1" applyBorder="1" applyAlignment="1">
      <alignment horizontal="center" vertical="center"/>
    </xf>
    <xf numFmtId="0" fontId="7" fillId="0" borderId="75" xfId="0" applyFont="1" applyBorder="1" applyAlignment="1">
      <alignment horizontal="left" vertical="center"/>
    </xf>
    <xf numFmtId="0" fontId="7" fillId="0" borderId="51" xfId="0" applyFont="1" applyBorder="1" applyAlignment="1">
      <alignment horizontal="left" vertical="center"/>
    </xf>
    <xf numFmtId="0" fontId="7" fillId="0" borderId="72" xfId="0" applyFont="1" applyBorder="1" applyAlignment="1">
      <alignment horizontal="left" vertical="center"/>
    </xf>
    <xf numFmtId="0" fontId="7" fillId="0" borderId="34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2" borderId="45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/>
    </xf>
    <xf numFmtId="0" fontId="4" fillId="5" borderId="65" xfId="0" applyFont="1" applyFill="1" applyBorder="1" applyAlignment="1">
      <alignment horizontal="right" vertical="center"/>
    </xf>
    <xf numFmtId="165" fontId="4" fillId="3" borderId="65" xfId="0" applyNumberFormat="1" applyFont="1" applyFill="1" applyBorder="1" applyAlignment="1">
      <alignment horizontal="right" vertical="center"/>
    </xf>
    <xf numFmtId="0" fontId="4" fillId="0" borderId="38" xfId="0" applyFont="1" applyBorder="1" applyAlignment="1">
      <alignment horizontal="center" vertical="center"/>
    </xf>
    <xf numFmtId="0" fontId="4" fillId="5" borderId="38" xfId="0" applyFont="1" applyFill="1" applyBorder="1" applyAlignment="1">
      <alignment horizontal="right" vertical="center"/>
    </xf>
    <xf numFmtId="0" fontId="4" fillId="0" borderId="53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center" vertical="center"/>
    </xf>
    <xf numFmtId="0" fontId="4" fillId="4" borderId="54" xfId="5" applyFont="1" applyFill="1" applyBorder="1" applyAlignment="1" applyProtection="1">
      <alignment horizontal="left" vertical="center"/>
      <protection locked="0"/>
    </xf>
    <xf numFmtId="2" fontId="4" fillId="0" borderId="0" xfId="0" applyNumberFormat="1" applyFont="1" applyAlignment="1" applyProtection="1">
      <alignment horizontal="left" vertical="center"/>
      <protection locked="0"/>
    </xf>
    <xf numFmtId="2" fontId="4" fillId="0" borderId="0" xfId="5" applyNumberFormat="1" applyFont="1" applyAlignment="1" applyProtection="1">
      <alignment horizontal="left" vertical="center"/>
      <protection locked="0"/>
    </xf>
    <xf numFmtId="165" fontId="4" fillId="4" borderId="37" xfId="0" applyNumberFormat="1" applyFont="1" applyFill="1" applyBorder="1" applyAlignment="1" applyProtection="1">
      <alignment horizontal="right" vertical="center"/>
      <protection locked="0"/>
    </xf>
    <xf numFmtId="165" fontId="4" fillId="4" borderId="64" xfId="1" applyNumberFormat="1" applyFont="1" applyFill="1" applyBorder="1" applyAlignment="1" applyProtection="1">
      <alignment horizontal="right" vertical="center"/>
      <protection locked="0"/>
    </xf>
    <xf numFmtId="2" fontId="4" fillId="4" borderId="54" xfId="5" applyNumberFormat="1" applyFont="1" applyFill="1" applyBorder="1" applyAlignment="1" applyProtection="1">
      <alignment horizontal="left" vertical="center"/>
      <protection locked="0"/>
    </xf>
    <xf numFmtId="165" fontId="4" fillId="4" borderId="34" xfId="1" applyNumberFormat="1" applyFont="1" applyFill="1" applyBorder="1" applyAlignment="1" applyProtection="1">
      <alignment horizontal="right" vertical="center"/>
      <protection locked="0"/>
    </xf>
    <xf numFmtId="2" fontId="4" fillId="4" borderId="42" xfId="5" applyNumberFormat="1" applyFont="1" applyFill="1" applyBorder="1" applyAlignment="1" applyProtection="1">
      <alignment horizontal="left" vertical="center"/>
      <protection locked="0"/>
    </xf>
    <xf numFmtId="2" fontId="4" fillId="4" borderId="41" xfId="5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4" fillId="4" borderId="66" xfId="5" applyFont="1" applyFill="1" applyBorder="1" applyAlignment="1" applyProtection="1">
      <alignment horizontal="left" vertical="center"/>
      <protection locked="0"/>
    </xf>
    <xf numFmtId="2" fontId="4" fillId="4" borderId="66" xfId="5" applyNumberFormat="1" applyFont="1" applyFill="1" applyBorder="1" applyAlignment="1" applyProtection="1">
      <alignment horizontal="left" vertical="center"/>
      <protection locked="0"/>
    </xf>
    <xf numFmtId="2" fontId="4" fillId="4" borderId="70" xfId="5" applyNumberFormat="1" applyFont="1" applyFill="1" applyBorder="1" applyAlignment="1" applyProtection="1">
      <alignment horizontal="left" vertical="center"/>
      <protection locked="0"/>
    </xf>
    <xf numFmtId="165" fontId="4" fillId="4" borderId="72" xfId="1" applyNumberFormat="1" applyFont="1" applyFill="1" applyBorder="1" applyAlignment="1" applyProtection="1">
      <alignment horizontal="right" vertical="center"/>
      <protection locked="0"/>
    </xf>
    <xf numFmtId="0" fontId="4" fillId="4" borderId="44" xfId="5" applyFont="1" applyFill="1" applyBorder="1" applyAlignment="1" applyProtection="1">
      <alignment horizontal="left" vertical="center"/>
      <protection locked="0"/>
    </xf>
    <xf numFmtId="0" fontId="7" fillId="0" borderId="64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0" borderId="52" xfId="0" applyFont="1" applyBorder="1" applyAlignment="1">
      <alignment horizontal="left" vertical="center"/>
    </xf>
    <xf numFmtId="0" fontId="6" fillId="2" borderId="2" xfId="0" applyFont="1" applyFill="1" applyBorder="1"/>
    <xf numFmtId="0" fontId="6" fillId="2" borderId="3" xfId="0" applyFont="1" applyFill="1" applyBorder="1"/>
    <xf numFmtId="0" fontId="6" fillId="2" borderId="4" xfId="0" applyFont="1" applyFill="1" applyBorder="1"/>
    <xf numFmtId="0" fontId="6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17" fillId="0" borderId="0" xfId="0" applyFont="1"/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18" fillId="0" borderId="0" xfId="0" applyFont="1"/>
    <xf numFmtId="0" fontId="18" fillId="0" borderId="0" xfId="0" applyFont="1" applyAlignment="1">
      <alignment horizontal="left" vertical="center"/>
    </xf>
    <xf numFmtId="0" fontId="19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vertical="center"/>
    </xf>
    <xf numFmtId="165" fontId="19" fillId="0" borderId="0" xfId="1" applyNumberFormat="1" applyFont="1" applyBorder="1" applyAlignment="1" applyProtection="1">
      <alignment horizontal="right" vertical="center"/>
    </xf>
    <xf numFmtId="165" fontId="19" fillId="0" borderId="0" xfId="0" applyNumberFormat="1" applyFont="1" applyAlignment="1">
      <alignment horizontal="right" vertical="center"/>
    </xf>
    <xf numFmtId="166" fontId="19" fillId="0" borderId="0" xfId="0" applyNumberFormat="1" applyFont="1" applyAlignment="1">
      <alignment horizontal="center" vertical="center"/>
    </xf>
    <xf numFmtId="166" fontId="19" fillId="0" borderId="0" xfId="1" applyNumberFormat="1" applyFont="1" applyFill="1" applyBorder="1" applyAlignment="1" applyProtection="1">
      <alignment horizontal="right" vertical="center"/>
    </xf>
    <xf numFmtId="166" fontId="19" fillId="0" borderId="0" xfId="0" applyNumberFormat="1" applyFont="1" applyAlignment="1">
      <alignment horizontal="right" vertical="center"/>
    </xf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4" fillId="2" borderId="81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left" vertical="center"/>
    </xf>
    <xf numFmtId="0" fontId="5" fillId="2" borderId="81" xfId="0" applyFont="1" applyFill="1" applyBorder="1" applyAlignment="1">
      <alignment vertical="center"/>
    </xf>
    <xf numFmtId="165" fontId="4" fillId="3" borderId="84" xfId="1" applyNumberFormat="1" applyFont="1" applyFill="1" applyBorder="1" applyAlignment="1" applyProtection="1">
      <alignment horizontal="right" vertical="center"/>
    </xf>
    <xf numFmtId="165" fontId="4" fillId="3" borderId="87" xfId="0" applyNumberFormat="1" applyFont="1" applyFill="1" applyBorder="1" applyAlignment="1">
      <alignment horizontal="right" vertical="center"/>
    </xf>
    <xf numFmtId="166" fontId="4" fillId="4" borderId="85" xfId="0" applyNumberFormat="1" applyFont="1" applyFill="1" applyBorder="1" applyAlignment="1" applyProtection="1">
      <alignment horizontal="left" vertical="center"/>
      <protection locked="0"/>
    </xf>
    <xf numFmtId="165" fontId="4" fillId="4" borderId="84" xfId="0" applyNumberFormat="1" applyFont="1" applyFill="1" applyBorder="1" applyAlignment="1" applyProtection="1">
      <alignment horizontal="right" vertical="center"/>
      <protection locked="0"/>
    </xf>
    <xf numFmtId="165" fontId="4" fillId="4" borderId="87" xfId="0" applyNumberFormat="1" applyFont="1" applyFill="1" applyBorder="1" applyAlignment="1" applyProtection="1">
      <alignment horizontal="right" vertical="center"/>
      <protection locked="0"/>
    </xf>
    <xf numFmtId="0" fontId="4" fillId="4" borderId="85" xfId="0" applyFont="1" applyFill="1" applyBorder="1" applyAlignment="1" applyProtection="1">
      <alignment horizontal="left" vertical="center"/>
      <protection locked="0"/>
    </xf>
    <xf numFmtId="0" fontId="4" fillId="0" borderId="27" xfId="4" quotePrefix="1" applyFont="1" applyBorder="1" applyAlignment="1" applyProtection="1">
      <alignment horizontal="left"/>
      <protection locked="0"/>
    </xf>
    <xf numFmtId="0" fontId="9" fillId="0" borderId="27" xfId="4" applyBorder="1"/>
    <xf numFmtId="0" fontId="4" fillId="2" borderId="81" xfId="0" applyFont="1" applyFill="1" applyBorder="1" applyAlignment="1">
      <alignment horizontal="center" vertical="center" wrapText="1"/>
    </xf>
    <xf numFmtId="0" fontId="4" fillId="2" borderId="81" xfId="0" applyFont="1" applyFill="1" applyBorder="1" applyAlignment="1">
      <alignment vertical="center"/>
    </xf>
    <xf numFmtId="0" fontId="4" fillId="2" borderId="8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4" fillId="0" borderId="90" xfId="0" applyFont="1" applyBorder="1" applyAlignment="1">
      <alignment horizontal="center" vertical="center" wrapText="1"/>
    </xf>
    <xf numFmtId="0" fontId="4" fillId="0" borderId="90" xfId="0" applyFont="1" applyBorder="1" applyAlignment="1">
      <alignment horizontal="center" vertical="center"/>
    </xf>
    <xf numFmtId="165" fontId="4" fillId="3" borderId="15" xfId="0" applyNumberFormat="1" applyFont="1" applyFill="1" applyBorder="1" applyAlignment="1">
      <alignment horizontal="right" vertical="center"/>
    </xf>
    <xf numFmtId="0" fontId="4" fillId="4" borderId="16" xfId="5" applyFont="1" applyFill="1" applyBorder="1" applyAlignment="1" applyProtection="1">
      <alignment horizontal="left" vertical="center"/>
      <protection locked="0"/>
    </xf>
    <xf numFmtId="0" fontId="7" fillId="0" borderId="17" xfId="0" applyFont="1" applyBorder="1" applyAlignment="1">
      <alignment horizontal="left" vertical="center"/>
    </xf>
    <xf numFmtId="0" fontId="4" fillId="4" borderId="18" xfId="5" applyFont="1" applyFill="1" applyBorder="1" applyAlignment="1" applyProtection="1">
      <alignment horizontal="left" vertical="center"/>
      <protection locked="0"/>
    </xf>
    <xf numFmtId="0" fontId="7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 wrapText="1"/>
    </xf>
    <xf numFmtId="0" fontId="4" fillId="0" borderId="91" xfId="0" applyFont="1" applyBorder="1" applyAlignment="1">
      <alignment horizontal="center" vertical="center" wrapText="1"/>
    </xf>
    <xf numFmtId="0" fontId="4" fillId="0" borderId="91" xfId="0" applyFont="1" applyBorder="1" applyAlignment="1">
      <alignment horizontal="center" vertical="center"/>
    </xf>
    <xf numFmtId="165" fontId="4" fillId="3" borderId="23" xfId="0" applyNumberFormat="1" applyFont="1" applyFill="1" applyBorder="1" applyAlignment="1">
      <alignment horizontal="right" vertical="center"/>
    </xf>
    <xf numFmtId="0" fontId="4" fillId="4" borderId="24" xfId="5" applyFont="1" applyFill="1" applyBorder="1" applyAlignment="1" applyProtection="1">
      <alignment horizontal="left" vertical="center"/>
      <protection locked="0"/>
    </xf>
    <xf numFmtId="0" fontId="4" fillId="0" borderId="80" xfId="0" applyFont="1" applyBorder="1" applyAlignment="1">
      <alignment horizontal="left" vertical="center" wrapText="1"/>
    </xf>
    <xf numFmtId="0" fontId="7" fillId="2" borderId="82" xfId="0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4" fillId="0" borderId="92" xfId="0" applyFont="1" applyBorder="1" applyAlignment="1">
      <alignment horizontal="left" vertical="center" wrapText="1"/>
    </xf>
    <xf numFmtId="0" fontId="4" fillId="0" borderId="92" xfId="0" applyFont="1" applyBorder="1" applyAlignment="1">
      <alignment horizontal="center" vertical="center" wrapText="1"/>
    </xf>
    <xf numFmtId="0" fontId="4" fillId="0" borderId="92" xfId="0" applyFont="1" applyBorder="1" applyAlignment="1">
      <alignment horizontal="center" vertical="center"/>
    </xf>
    <xf numFmtId="165" fontId="4" fillId="4" borderId="92" xfId="0" applyNumberFormat="1" applyFont="1" applyFill="1" applyBorder="1" applyAlignment="1" applyProtection="1">
      <alignment horizontal="right" vertical="center"/>
      <protection locked="0"/>
    </xf>
    <xf numFmtId="165" fontId="4" fillId="3" borderId="92" xfId="0" applyNumberFormat="1" applyFont="1" applyFill="1" applyBorder="1" applyAlignment="1">
      <alignment horizontal="right" vertical="center"/>
    </xf>
    <xf numFmtId="0" fontId="4" fillId="4" borderId="93" xfId="0" applyFont="1" applyFill="1" applyBorder="1" applyAlignment="1" applyProtection="1">
      <alignment horizontal="left" vertical="center"/>
      <protection locked="0"/>
    </xf>
    <xf numFmtId="0" fontId="4" fillId="4" borderId="94" xfId="0" applyFont="1" applyFill="1" applyBorder="1" applyAlignment="1" applyProtection="1">
      <alignment horizontal="left" vertical="center"/>
      <protection locked="0"/>
    </xf>
    <xf numFmtId="0" fontId="7" fillId="0" borderId="95" xfId="0" applyFont="1" applyBorder="1" applyAlignment="1">
      <alignment horizontal="left" vertical="center"/>
    </xf>
    <xf numFmtId="0" fontId="4" fillId="0" borderId="96" xfId="0" applyFont="1" applyBorder="1" applyAlignment="1">
      <alignment horizontal="left" vertical="center" wrapText="1"/>
    </xf>
    <xf numFmtId="0" fontId="4" fillId="0" borderId="96" xfId="0" applyFont="1" applyBorder="1" applyAlignment="1">
      <alignment horizontal="center" vertical="center" wrapText="1"/>
    </xf>
    <xf numFmtId="0" fontId="4" fillId="0" borderId="96" xfId="0" applyFont="1" applyBorder="1" applyAlignment="1">
      <alignment horizontal="center" vertical="center"/>
    </xf>
    <xf numFmtId="165" fontId="4" fillId="4" borderId="96" xfId="0" applyNumberFormat="1" applyFont="1" applyFill="1" applyBorder="1" applyAlignment="1" applyProtection="1">
      <alignment horizontal="right" vertical="center"/>
      <protection locked="0"/>
    </xf>
    <xf numFmtId="165" fontId="4" fillId="3" borderId="96" xfId="0" applyNumberFormat="1" applyFont="1" applyFill="1" applyBorder="1" applyAlignment="1">
      <alignment horizontal="right" vertical="center"/>
    </xf>
    <xf numFmtId="0" fontId="4" fillId="4" borderId="97" xfId="5" applyFont="1" applyFill="1" applyBorder="1" applyAlignment="1" applyProtection="1">
      <alignment horizontal="left" vertical="center"/>
      <protection locked="0"/>
    </xf>
    <xf numFmtId="165" fontId="4" fillId="4" borderId="11" xfId="1" applyNumberFormat="1" applyFont="1" applyFill="1" applyBorder="1" applyAlignment="1" applyProtection="1">
      <alignment horizontal="right" vertical="center"/>
      <protection locked="0"/>
    </xf>
    <xf numFmtId="165" fontId="4" fillId="4" borderId="15" xfId="1" applyNumberFormat="1" applyFont="1" applyFill="1" applyBorder="1" applyAlignment="1" applyProtection="1">
      <alignment horizontal="right" vertical="center"/>
      <protection locked="0"/>
    </xf>
    <xf numFmtId="166" fontId="4" fillId="4" borderId="16" xfId="0" applyNumberFormat="1" applyFont="1" applyFill="1" applyBorder="1" applyAlignment="1" applyProtection="1">
      <alignment horizontal="left" vertical="center"/>
      <protection locked="0"/>
    </xf>
    <xf numFmtId="166" fontId="4" fillId="4" borderId="18" xfId="0" applyNumberFormat="1" applyFont="1" applyFill="1" applyBorder="1" applyAlignment="1" applyProtection="1">
      <alignment horizontal="left" vertical="center"/>
      <protection locked="0"/>
    </xf>
    <xf numFmtId="165" fontId="4" fillId="4" borderId="23" xfId="1" applyNumberFormat="1" applyFont="1" applyFill="1" applyBorder="1" applyAlignment="1" applyProtection="1">
      <alignment horizontal="right" vertical="center"/>
      <protection locked="0"/>
    </xf>
    <xf numFmtId="0" fontId="7" fillId="2" borderId="87" xfId="0" applyFont="1" applyFill="1" applyBorder="1" applyAlignment="1">
      <alignment horizontal="center" vertical="center" wrapText="1"/>
    </xf>
    <xf numFmtId="0" fontId="7" fillId="2" borderId="101" xfId="0" applyFont="1" applyFill="1" applyBorder="1" applyAlignment="1">
      <alignment horizontal="center" vertical="center" textRotation="90"/>
    </xf>
    <xf numFmtId="165" fontId="4" fillId="4" borderId="2" xfId="1" applyNumberFormat="1" applyFont="1" applyFill="1" applyBorder="1" applyAlignment="1" applyProtection="1">
      <alignment horizontal="right" vertical="center"/>
      <protection locked="0"/>
    </xf>
    <xf numFmtId="2" fontId="4" fillId="4" borderId="4" xfId="0" applyNumberFormat="1" applyFont="1" applyFill="1" applyBorder="1" applyAlignment="1" applyProtection="1">
      <alignment horizontal="left" vertical="center"/>
      <protection locked="0"/>
    </xf>
    <xf numFmtId="165" fontId="4" fillId="4" borderId="95" xfId="1" applyNumberFormat="1" applyFont="1" applyFill="1" applyBorder="1" applyAlignment="1" applyProtection="1">
      <alignment horizontal="right" vertical="center"/>
      <protection locked="0"/>
    </xf>
    <xf numFmtId="2" fontId="4" fillId="4" borderId="104" xfId="0" applyNumberFormat="1" applyFont="1" applyFill="1" applyBorder="1" applyAlignment="1" applyProtection="1">
      <alignment horizontal="left" vertical="center"/>
      <protection locked="0"/>
    </xf>
    <xf numFmtId="165" fontId="4" fillId="4" borderId="105" xfId="1" applyNumberFormat="1" applyFont="1" applyFill="1" applyBorder="1" applyAlignment="1" applyProtection="1">
      <alignment horizontal="right" vertical="center"/>
      <protection locked="0"/>
    </xf>
    <xf numFmtId="2" fontId="4" fillId="4" borderId="106" xfId="0" applyNumberFormat="1" applyFont="1" applyFill="1" applyBorder="1" applyAlignment="1" applyProtection="1">
      <alignment horizontal="left" vertical="center"/>
      <protection locked="0"/>
    </xf>
    <xf numFmtId="165" fontId="4" fillId="4" borderId="5" xfId="1" applyNumberFormat="1" applyFont="1" applyFill="1" applyBorder="1" applyAlignment="1" applyProtection="1">
      <alignment horizontal="right" vertical="center"/>
      <protection locked="0"/>
    </xf>
    <xf numFmtId="2" fontId="4" fillId="4" borderId="7" xfId="0" applyNumberFormat="1" applyFont="1" applyFill="1" applyBorder="1" applyAlignment="1" applyProtection="1">
      <alignment horizontal="left" vertical="center"/>
      <protection locked="0"/>
    </xf>
    <xf numFmtId="2" fontId="4" fillId="4" borderId="106" xfId="5" applyNumberFormat="1" applyFont="1" applyFill="1" applyBorder="1" applyAlignment="1" applyProtection="1">
      <alignment horizontal="left" vertical="center"/>
      <protection locked="0"/>
    </xf>
    <xf numFmtId="2" fontId="4" fillId="4" borderId="7" xfId="5" applyNumberFormat="1" applyFont="1" applyFill="1" applyBorder="1" applyAlignment="1" applyProtection="1">
      <alignment horizontal="left" vertical="center"/>
      <protection locked="0"/>
    </xf>
    <xf numFmtId="0" fontId="4" fillId="0" borderId="10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right" vertical="center"/>
    </xf>
    <xf numFmtId="0" fontId="4" fillId="4" borderId="16" xfId="0" applyFont="1" applyFill="1" applyBorder="1" applyAlignment="1" applyProtection="1">
      <alignment horizontal="left" vertical="center"/>
      <protection locked="0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5" borderId="23" xfId="0" applyFont="1" applyFill="1" applyBorder="1" applyAlignment="1">
      <alignment horizontal="right" vertical="center"/>
    </xf>
    <xf numFmtId="0" fontId="4" fillId="4" borderId="24" xfId="0" applyFont="1" applyFill="1" applyBorder="1" applyAlignment="1" applyProtection="1">
      <alignment horizontal="left" vertical="center"/>
      <protection locked="0"/>
    </xf>
    <xf numFmtId="0" fontId="7" fillId="2" borderId="101" xfId="0" applyFont="1" applyFill="1" applyBorder="1" applyAlignment="1">
      <alignment horizontal="center" vertical="center" textRotation="90" wrapText="1"/>
    </xf>
    <xf numFmtId="2" fontId="4" fillId="4" borderId="16" xfId="5" applyNumberFormat="1" applyFont="1" applyFill="1" applyBorder="1" applyAlignment="1" applyProtection="1">
      <alignment horizontal="left" vertical="center"/>
      <protection locked="0"/>
    </xf>
    <xf numFmtId="2" fontId="4" fillId="4" borderId="24" xfId="5" applyNumberFormat="1" applyFont="1" applyFill="1" applyBorder="1" applyAlignment="1" applyProtection="1">
      <alignment horizontal="left" vertical="center"/>
      <protection locked="0"/>
    </xf>
    <xf numFmtId="0" fontId="18" fillId="2" borderId="6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7" fillId="0" borderId="108" xfId="0" applyFont="1" applyBorder="1" applyAlignment="1">
      <alignment horizontal="left" vertical="center"/>
    </xf>
    <xf numFmtId="0" fontId="4" fillId="0" borderId="103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left" vertical="center" wrapText="1"/>
    </xf>
    <xf numFmtId="0" fontId="7" fillId="2" borderId="88" xfId="0" applyFont="1" applyFill="1" applyBorder="1" applyAlignment="1">
      <alignment vertical="center"/>
    </xf>
    <xf numFmtId="0" fontId="5" fillId="2" borderId="86" xfId="0" applyFont="1" applyFill="1" applyBorder="1" applyAlignment="1">
      <alignment vertical="center"/>
    </xf>
    <xf numFmtId="0" fontId="4" fillId="2" borderId="89" xfId="0" applyFont="1" applyFill="1" applyBorder="1" applyAlignment="1">
      <alignment horizontal="left" vertical="center" wrapText="1"/>
    </xf>
    <xf numFmtId="0" fontId="7" fillId="2" borderId="88" xfId="0" applyFont="1" applyFill="1" applyBorder="1" applyAlignment="1">
      <alignment horizontal="left" vertical="center"/>
    </xf>
    <xf numFmtId="0" fontId="4" fillId="2" borderId="89" xfId="0" applyFont="1" applyFill="1" applyBorder="1" applyAlignment="1">
      <alignment horizontal="center" vertical="center"/>
    </xf>
    <xf numFmtId="165" fontId="4" fillId="3" borderId="109" xfId="1" applyNumberFormat="1" applyFont="1" applyFill="1" applyBorder="1" applyAlignment="1" applyProtection="1">
      <alignment horizontal="right" vertical="center"/>
    </xf>
    <xf numFmtId="165" fontId="4" fillId="3" borderId="107" xfId="0" applyNumberFormat="1" applyFont="1" applyFill="1" applyBorder="1" applyAlignment="1">
      <alignment horizontal="right" vertical="center"/>
    </xf>
    <xf numFmtId="0" fontId="4" fillId="4" borderId="110" xfId="5" applyFont="1" applyFill="1" applyBorder="1" applyAlignment="1" applyProtection="1">
      <alignment horizontal="left" vertical="center"/>
      <protection locked="0"/>
    </xf>
    <xf numFmtId="0" fontId="4" fillId="4" borderId="111" xfId="5" applyFont="1" applyFill="1" applyBorder="1" applyAlignment="1" applyProtection="1">
      <alignment horizontal="left" vertical="center"/>
      <protection locked="0"/>
    </xf>
    <xf numFmtId="165" fontId="4" fillId="3" borderId="22" xfId="1" applyNumberFormat="1" applyFont="1" applyFill="1" applyBorder="1" applyAlignment="1" applyProtection="1">
      <alignment horizontal="right" vertical="center"/>
    </xf>
    <xf numFmtId="165" fontId="4" fillId="3" borderId="112" xfId="1" applyNumberFormat="1" applyFont="1" applyFill="1" applyBorder="1" applyAlignment="1" applyProtection="1">
      <alignment horizontal="right" vertical="center"/>
    </xf>
    <xf numFmtId="166" fontId="4" fillId="5" borderId="92" xfId="0" applyNumberFormat="1" applyFont="1" applyFill="1" applyBorder="1" applyAlignment="1">
      <alignment horizontal="right" vertical="center"/>
    </xf>
    <xf numFmtId="165" fontId="4" fillId="3" borderId="113" xfId="0" applyNumberFormat="1" applyFont="1" applyFill="1" applyBorder="1" applyAlignment="1">
      <alignment horizontal="right" vertical="center"/>
    </xf>
    <xf numFmtId="165" fontId="4" fillId="3" borderId="114" xfId="1" applyNumberFormat="1" applyFont="1" applyFill="1" applyBorder="1" applyAlignment="1" applyProtection="1">
      <alignment horizontal="right" vertical="center"/>
    </xf>
    <xf numFmtId="166" fontId="4" fillId="5" borderId="96" xfId="0" applyNumberFormat="1" applyFont="1" applyFill="1" applyBorder="1" applyAlignment="1">
      <alignment horizontal="right" vertical="center"/>
    </xf>
    <xf numFmtId="0" fontId="4" fillId="4" borderId="7" xfId="0" applyFont="1" applyFill="1" applyBorder="1" applyAlignment="1" applyProtection="1">
      <alignment horizontal="left" vertical="center"/>
      <protection locked="0"/>
    </xf>
    <xf numFmtId="0" fontId="7" fillId="2" borderId="84" xfId="0" applyFont="1" applyFill="1" applyBorder="1" applyAlignment="1">
      <alignment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85" xfId="0" applyFont="1" applyFill="1" applyBorder="1" applyAlignment="1">
      <alignment horizontal="center" vertical="center" wrapText="1"/>
    </xf>
    <xf numFmtId="0" fontId="4" fillId="6" borderId="11" xfId="5" applyFont="1" applyFill="1" applyBorder="1"/>
    <xf numFmtId="0" fontId="4" fillId="0" borderId="11" xfId="5" applyFont="1" applyBorder="1"/>
    <xf numFmtId="0" fontId="4" fillId="0" borderId="23" xfId="5" applyFont="1" applyBorder="1"/>
    <xf numFmtId="0" fontId="4" fillId="0" borderId="15" xfId="5" applyFont="1" applyBorder="1"/>
    <xf numFmtId="0" fontId="4" fillId="4" borderId="21" xfId="5" applyFont="1" applyFill="1" applyBorder="1" applyAlignment="1" applyProtection="1">
      <alignment horizontal="left" vertical="center"/>
      <protection locked="0"/>
    </xf>
    <xf numFmtId="0" fontId="4" fillId="4" borderId="103" xfId="5" applyFont="1" applyFill="1" applyBorder="1" applyAlignment="1" applyProtection="1">
      <alignment horizontal="left" vertical="center"/>
      <protection locked="0"/>
    </xf>
    <xf numFmtId="2" fontId="4" fillId="4" borderId="18" xfId="5" applyNumberFormat="1" applyFont="1" applyFill="1" applyBorder="1" applyAlignment="1" applyProtection="1">
      <alignment horizontal="left" vertical="center"/>
      <protection locked="0"/>
    </xf>
    <xf numFmtId="165" fontId="4" fillId="3" borderId="14" xfId="1" applyNumberFormat="1" applyFont="1" applyFill="1" applyBorder="1" applyAlignment="1" applyProtection="1">
      <alignment horizontal="right" vertical="center"/>
    </xf>
    <xf numFmtId="165" fontId="4" fillId="3" borderId="17" xfId="1" applyNumberFormat="1" applyFont="1" applyFill="1" applyBorder="1" applyAlignment="1" applyProtection="1">
      <alignment horizontal="right" vertical="center"/>
    </xf>
    <xf numFmtId="165" fontId="4" fillId="4" borderId="14" xfId="0" applyNumberFormat="1" applyFont="1" applyFill="1" applyBorder="1" applyAlignment="1" applyProtection="1">
      <alignment horizontal="right" vertical="center"/>
      <protection locked="0"/>
    </xf>
    <xf numFmtId="165" fontId="4" fillId="4" borderId="17" xfId="0" applyNumberFormat="1" applyFont="1" applyFill="1" applyBorder="1" applyAlignment="1" applyProtection="1">
      <alignment horizontal="right" vertical="center"/>
      <protection locked="0"/>
    </xf>
    <xf numFmtId="165" fontId="4" fillId="4" borderId="22" xfId="0" applyNumberFormat="1" applyFont="1" applyFill="1" applyBorder="1" applyAlignment="1" applyProtection="1">
      <alignment horizontal="right" vertical="center"/>
      <protection locked="0"/>
    </xf>
    <xf numFmtId="0" fontId="4" fillId="2" borderId="4" xfId="0" applyFont="1" applyFill="1" applyBorder="1" applyAlignment="1">
      <alignment horizontal="left" vertical="center" wrapText="1"/>
    </xf>
    <xf numFmtId="166" fontId="4" fillId="5" borderId="11" xfId="0" applyNumberFormat="1" applyFont="1" applyFill="1" applyBorder="1" applyAlignment="1">
      <alignment horizontal="right" vertical="center"/>
    </xf>
    <xf numFmtId="166" fontId="4" fillId="5" borderId="15" xfId="0" applyNumberFormat="1" applyFont="1" applyFill="1" applyBorder="1" applyAlignment="1">
      <alignment horizontal="right" vertical="center"/>
    </xf>
    <xf numFmtId="166" fontId="4" fillId="5" borderId="23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left" vertical="center" wrapText="1"/>
    </xf>
    <xf numFmtId="0" fontId="4" fillId="2" borderId="86" xfId="0" applyFont="1" applyFill="1" applyBorder="1" applyAlignment="1">
      <alignment horizontal="center" vertical="center" wrapText="1"/>
    </xf>
    <xf numFmtId="0" fontId="4" fillId="2" borderId="86" xfId="0" applyFont="1" applyFill="1" applyBorder="1" applyAlignment="1">
      <alignment vertical="center"/>
    </xf>
    <xf numFmtId="0" fontId="4" fillId="2" borderId="86" xfId="0" applyFont="1" applyFill="1" applyBorder="1" applyAlignment="1">
      <alignment horizontal="center" vertical="center"/>
    </xf>
    <xf numFmtId="0" fontId="14" fillId="2" borderId="3" xfId="0" applyFont="1" applyFill="1" applyBorder="1"/>
    <xf numFmtId="0" fontId="14" fillId="2" borderId="4" xfId="0" applyFont="1" applyFill="1" applyBorder="1"/>
    <xf numFmtId="165" fontId="4" fillId="4" borderId="14" xfId="1" applyNumberFormat="1" applyFont="1" applyFill="1" applyBorder="1" applyAlignment="1" applyProtection="1">
      <alignment horizontal="center" vertical="center"/>
      <protection locked="0"/>
    </xf>
    <xf numFmtId="165" fontId="4" fillId="4" borderId="17" xfId="1" applyNumberFormat="1" applyFont="1" applyFill="1" applyBorder="1" applyAlignment="1" applyProtection="1">
      <alignment horizontal="center" vertical="center"/>
      <protection locked="0"/>
    </xf>
    <xf numFmtId="165" fontId="4" fillId="4" borderId="20" xfId="1" applyNumberFormat="1" applyFont="1" applyFill="1" applyBorder="1" applyAlignment="1" applyProtection="1">
      <alignment horizontal="center" vertical="center"/>
      <protection locked="0"/>
    </xf>
    <xf numFmtId="165" fontId="4" fillId="4" borderId="22" xfId="1" applyNumberFormat="1" applyFont="1" applyFill="1" applyBorder="1" applyAlignment="1" applyProtection="1">
      <alignment horizontal="center" vertical="center"/>
      <protection locked="0"/>
    </xf>
    <xf numFmtId="165" fontId="4" fillId="4" borderId="15" xfId="0" applyNumberFormat="1" applyFont="1" applyFill="1" applyBorder="1" applyAlignment="1" applyProtection="1">
      <alignment horizontal="center" vertical="center"/>
      <protection locked="0"/>
    </xf>
    <xf numFmtId="165" fontId="4" fillId="4" borderId="11" xfId="0" applyNumberFormat="1" applyFont="1" applyFill="1" applyBorder="1" applyAlignment="1" applyProtection="1">
      <alignment horizontal="center" vertical="center"/>
      <protection locked="0"/>
    </xf>
    <xf numFmtId="165" fontId="4" fillId="4" borderId="19" xfId="0" applyNumberFormat="1" applyFont="1" applyFill="1" applyBorder="1" applyAlignment="1" applyProtection="1">
      <alignment horizontal="center" vertical="center"/>
      <protection locked="0"/>
    </xf>
    <xf numFmtId="165" fontId="4" fillId="4" borderId="2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/>
    <xf numFmtId="0" fontId="7" fillId="2" borderId="84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7" fillId="2" borderId="47" xfId="0" applyFont="1" applyFill="1" applyBorder="1" applyAlignment="1">
      <alignment horizontal="center" vertical="center" wrapText="1"/>
    </xf>
    <xf numFmtId="0" fontId="7" fillId="2" borderId="101" xfId="0" applyFont="1" applyFill="1" applyBorder="1" applyAlignment="1">
      <alignment horizontal="center" vertical="center"/>
    </xf>
    <xf numFmtId="0" fontId="7" fillId="2" borderId="102" xfId="0" applyFont="1" applyFill="1" applyBorder="1" applyAlignment="1">
      <alignment horizontal="center" vertical="center"/>
    </xf>
    <xf numFmtId="0" fontId="7" fillId="2" borderId="103" xfId="0" applyFont="1" applyFill="1" applyBorder="1" applyAlignment="1">
      <alignment horizontal="center" vertical="center"/>
    </xf>
    <xf numFmtId="0" fontId="7" fillId="2" borderId="101" xfId="0" applyFont="1" applyFill="1" applyBorder="1" applyAlignment="1">
      <alignment horizontal="center" vertical="center" wrapText="1"/>
    </xf>
    <xf numFmtId="0" fontId="7" fillId="2" borderId="102" xfId="0" applyFont="1" applyFill="1" applyBorder="1" applyAlignment="1">
      <alignment horizontal="center" vertical="center" wrapText="1"/>
    </xf>
    <xf numFmtId="0" fontId="7" fillId="2" borderId="103" xfId="0" applyFont="1" applyFill="1" applyBorder="1" applyAlignment="1">
      <alignment horizontal="center" vertical="center" wrapText="1"/>
    </xf>
    <xf numFmtId="2" fontId="4" fillId="4" borderId="15" xfId="0" applyNumberFormat="1" applyFont="1" applyFill="1" applyBorder="1" applyAlignment="1" applyProtection="1">
      <alignment horizontal="right" vertical="center"/>
      <protection locked="0"/>
    </xf>
    <xf numFmtId="2" fontId="4" fillId="4" borderId="23" xfId="0" applyNumberFormat="1" applyFont="1" applyFill="1" applyBorder="1" applyAlignment="1" applyProtection="1">
      <alignment horizontal="right" vertical="center"/>
      <protection locked="0"/>
    </xf>
    <xf numFmtId="0" fontId="24" fillId="2" borderId="2" xfId="0" applyFont="1" applyFill="1" applyBorder="1"/>
    <xf numFmtId="0" fontId="24" fillId="2" borderId="5" xfId="0" applyFont="1" applyFill="1" applyBorder="1" applyAlignment="1">
      <alignment vertical="center"/>
    </xf>
    <xf numFmtId="0" fontId="25" fillId="0" borderId="52" xfId="0" applyFont="1" applyBorder="1" applyAlignment="1">
      <alignment horizontal="left" vertical="center"/>
    </xf>
    <xf numFmtId="0" fontId="8" fillId="0" borderId="53" xfId="0" applyFont="1" applyBorder="1" applyAlignment="1">
      <alignment horizontal="left" vertical="center" wrapText="1"/>
    </xf>
    <xf numFmtId="0" fontId="8" fillId="0" borderId="65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right" vertical="center"/>
    </xf>
    <xf numFmtId="165" fontId="8" fillId="4" borderId="65" xfId="0" applyNumberFormat="1" applyFont="1" applyFill="1" applyBorder="1" applyAlignment="1" applyProtection="1">
      <alignment horizontal="right" vertical="center"/>
      <protection locked="0"/>
    </xf>
    <xf numFmtId="165" fontId="8" fillId="3" borderId="65" xfId="0" applyNumberFormat="1" applyFont="1" applyFill="1" applyBorder="1" applyAlignment="1">
      <alignment horizontal="right" vertical="center"/>
    </xf>
    <xf numFmtId="0" fontId="8" fillId="4" borderId="66" xfId="5" applyFont="1" applyFill="1" applyBorder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165" fontId="8" fillId="4" borderId="109" xfId="1" applyNumberFormat="1" applyFont="1" applyFill="1" applyBorder="1" applyAlignment="1" applyProtection="1">
      <alignment horizontal="right" vertical="center"/>
      <protection locked="0"/>
    </xf>
    <xf numFmtId="165" fontId="8" fillId="4" borderId="107" xfId="0" applyNumberFormat="1" applyFont="1" applyFill="1" applyBorder="1" applyAlignment="1" applyProtection="1">
      <alignment horizontal="right" vertical="center"/>
      <protection locked="0"/>
    </xf>
    <xf numFmtId="166" fontId="8" fillId="4" borderId="110" xfId="5" applyNumberFormat="1" applyFont="1" applyFill="1" applyBorder="1" applyAlignment="1" applyProtection="1">
      <alignment horizontal="left" vertical="center"/>
      <protection locked="0"/>
    </xf>
    <xf numFmtId="0" fontId="25" fillId="0" borderId="55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5" borderId="11" xfId="0" applyFont="1" applyFill="1" applyBorder="1" applyAlignment="1">
      <alignment horizontal="right" vertical="center"/>
    </xf>
    <xf numFmtId="165" fontId="8" fillId="4" borderId="11" xfId="0" applyNumberFormat="1" applyFont="1" applyFill="1" applyBorder="1" applyAlignment="1" applyProtection="1">
      <alignment horizontal="right" vertical="center"/>
      <protection locked="0"/>
    </xf>
    <xf numFmtId="165" fontId="8" fillId="3" borderId="11" xfId="0" applyNumberFormat="1" applyFont="1" applyFill="1" applyBorder="1" applyAlignment="1">
      <alignment horizontal="right" vertical="center"/>
    </xf>
    <xf numFmtId="0" fontId="8" fillId="4" borderId="70" xfId="5" applyFont="1" applyFill="1" applyBorder="1" applyAlignment="1" applyProtection="1">
      <alignment horizontal="left" vertical="center"/>
      <protection locked="0"/>
    </xf>
    <xf numFmtId="165" fontId="8" fillId="4" borderId="12" xfId="1" applyNumberFormat="1" applyFont="1" applyFill="1" applyBorder="1" applyAlignment="1" applyProtection="1">
      <alignment horizontal="right" vertical="center"/>
      <protection locked="0"/>
    </xf>
    <xf numFmtId="165" fontId="8" fillId="4" borderId="13" xfId="0" applyNumberFormat="1" applyFont="1" applyFill="1" applyBorder="1" applyAlignment="1" applyProtection="1">
      <alignment horizontal="right" vertical="center"/>
      <protection locked="0"/>
    </xf>
    <xf numFmtId="166" fontId="8" fillId="4" borderId="111" xfId="5" applyNumberFormat="1" applyFont="1" applyFill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 wrapText="1"/>
    </xf>
    <xf numFmtId="165" fontId="8" fillId="4" borderId="17" xfId="1" applyNumberFormat="1" applyFont="1" applyFill="1" applyBorder="1" applyAlignment="1" applyProtection="1">
      <alignment horizontal="right" vertical="center"/>
      <protection locked="0"/>
    </xf>
    <xf numFmtId="166" fontId="8" fillId="4" borderId="18" xfId="5" applyNumberFormat="1" applyFont="1" applyFill="1" applyBorder="1" applyAlignment="1" applyProtection="1">
      <alignment horizontal="left" vertical="center"/>
      <protection locked="0"/>
    </xf>
    <xf numFmtId="0" fontId="8" fillId="0" borderId="31" xfId="0" applyFont="1" applyBorder="1" applyAlignment="1">
      <alignment horizontal="center" vertical="center" wrapText="1"/>
    </xf>
    <xf numFmtId="165" fontId="8" fillId="4" borderId="115" xfId="1" applyNumberFormat="1" applyFont="1" applyFill="1" applyBorder="1" applyAlignment="1" applyProtection="1">
      <alignment horizontal="right" vertical="center"/>
      <protection locked="0"/>
    </xf>
    <xf numFmtId="165" fontId="8" fillId="4" borderId="10" xfId="0" applyNumberFormat="1" applyFont="1" applyFill="1" applyBorder="1" applyAlignment="1" applyProtection="1">
      <alignment horizontal="right" vertical="center"/>
      <protection locked="0"/>
    </xf>
    <xf numFmtId="166" fontId="8" fillId="4" borderId="116" xfId="5" applyNumberFormat="1" applyFont="1" applyFill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left" vertical="center"/>
    </xf>
    <xf numFmtId="0" fontId="25" fillId="0" borderId="36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5" borderId="38" xfId="0" applyFont="1" applyFill="1" applyBorder="1" applyAlignment="1">
      <alignment horizontal="right" vertical="center"/>
    </xf>
    <xf numFmtId="165" fontId="8" fillId="4" borderId="38" xfId="0" applyNumberFormat="1" applyFont="1" applyFill="1" applyBorder="1" applyAlignment="1" applyProtection="1">
      <alignment horizontal="right" vertical="center"/>
      <protection locked="0"/>
    </xf>
    <xf numFmtId="165" fontId="8" fillId="3" borderId="38" xfId="0" applyNumberFormat="1" applyFont="1" applyFill="1" applyBorder="1" applyAlignment="1">
      <alignment horizontal="right" vertical="center"/>
    </xf>
    <xf numFmtId="0" fontId="8" fillId="4" borderId="41" xfId="5" applyFont="1" applyFill="1" applyBorder="1" applyAlignment="1" applyProtection="1">
      <alignment horizontal="left" vertical="center"/>
      <protection locked="0"/>
    </xf>
    <xf numFmtId="165" fontId="8" fillId="4" borderId="22" xfId="1" applyNumberFormat="1" applyFont="1" applyFill="1" applyBorder="1" applyAlignment="1" applyProtection="1">
      <alignment horizontal="right" vertical="center"/>
      <protection locked="0"/>
    </xf>
    <xf numFmtId="165" fontId="8" fillId="4" borderId="23" xfId="0" applyNumberFormat="1" applyFont="1" applyFill="1" applyBorder="1" applyAlignment="1" applyProtection="1">
      <alignment horizontal="right" vertical="center"/>
      <protection locked="0"/>
    </xf>
    <xf numFmtId="166" fontId="8" fillId="4" borderId="24" xfId="5" applyNumberFormat="1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>
      <alignment vertical="center"/>
    </xf>
    <xf numFmtId="0" fontId="25" fillId="2" borderId="45" xfId="0" applyFont="1" applyFill="1" applyBorder="1" applyAlignment="1">
      <alignment horizontal="center" vertical="center" wrapText="1"/>
    </xf>
    <xf numFmtId="0" fontId="25" fillId="2" borderId="46" xfId="0" applyFont="1" applyFill="1" applyBorder="1" applyAlignment="1">
      <alignment horizontal="center" vertical="center" wrapText="1"/>
    </xf>
    <xf numFmtId="0" fontId="25" fillId="2" borderId="45" xfId="0" applyFont="1" applyFill="1" applyBorder="1" applyAlignment="1">
      <alignment vertical="center" wrapText="1"/>
    </xf>
    <xf numFmtId="0" fontId="25" fillId="2" borderId="46" xfId="0" applyFont="1" applyFill="1" applyBorder="1" applyAlignment="1">
      <alignment horizontal="center" vertical="center"/>
    </xf>
    <xf numFmtId="0" fontId="25" fillId="2" borderId="37" xfId="0" applyFont="1" applyFill="1" applyBorder="1" applyAlignment="1">
      <alignment horizontal="center" vertical="center"/>
    </xf>
    <xf numFmtId="0" fontId="25" fillId="2" borderId="39" xfId="0" applyFont="1" applyFill="1" applyBorder="1" applyAlignment="1">
      <alignment horizontal="center" vertical="center"/>
    </xf>
    <xf numFmtId="0" fontId="25" fillId="2" borderId="4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2" borderId="85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8" fillId="0" borderId="0" xfId="1" applyNumberFormat="1" applyFont="1" applyBorder="1" applyAlignment="1" applyProtection="1">
      <alignment horizontal="right"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4" applyFont="1" applyProtection="1">
      <protection locked="0"/>
    </xf>
    <xf numFmtId="0" fontId="8" fillId="0" borderId="2" xfId="4" applyFont="1" applyBorder="1" applyProtection="1">
      <protection locked="0"/>
    </xf>
    <xf numFmtId="0" fontId="8" fillId="0" borderId="3" xfId="4" applyFont="1" applyBorder="1" applyProtection="1">
      <protection locked="0"/>
    </xf>
    <xf numFmtId="0" fontId="8" fillId="0" borderId="4" xfId="4" applyFont="1" applyBorder="1" applyProtection="1">
      <protection locked="0"/>
    </xf>
    <xf numFmtId="0" fontId="8" fillId="0" borderId="26" xfId="4" quotePrefix="1" applyFont="1" applyBorder="1" applyAlignment="1" applyProtection="1">
      <alignment horizontal="left"/>
      <protection locked="0"/>
    </xf>
    <xf numFmtId="0" fontId="8" fillId="0" borderId="0" xfId="4" quotePrefix="1" applyFont="1" applyAlignment="1" applyProtection="1">
      <alignment horizontal="left"/>
      <protection locked="0"/>
    </xf>
    <xf numFmtId="0" fontId="8" fillId="0" borderId="27" xfId="4" applyFont="1" applyBorder="1" applyProtection="1">
      <protection locked="0"/>
    </xf>
    <xf numFmtId="0" fontId="8" fillId="0" borderId="26" xfId="4" applyFont="1" applyBorder="1" applyProtection="1">
      <protection locked="0"/>
    </xf>
    <xf numFmtId="0" fontId="8" fillId="0" borderId="0" xfId="4" applyFont="1"/>
    <xf numFmtId="0" fontId="8" fillId="0" borderId="5" xfId="4" applyFont="1" applyBorder="1" applyProtection="1">
      <protection locked="0"/>
    </xf>
    <xf numFmtId="0" fontId="8" fillId="0" borderId="6" xfId="4" applyFont="1" applyBorder="1" applyProtection="1">
      <protection locked="0"/>
    </xf>
    <xf numFmtId="0" fontId="8" fillId="0" borderId="7" xfId="4" applyFont="1" applyBorder="1" applyProtection="1">
      <protection locked="0"/>
    </xf>
    <xf numFmtId="0" fontId="27" fillId="0" borderId="0" xfId="0" applyFont="1"/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2" borderId="48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7" fillId="2" borderId="50" xfId="0" applyFont="1" applyFill="1" applyBorder="1" applyAlignment="1">
      <alignment horizontal="center" vertical="center"/>
    </xf>
    <xf numFmtId="0" fontId="15" fillId="2" borderId="98" xfId="0" applyFont="1" applyFill="1" applyBorder="1" applyAlignment="1">
      <alignment horizontal="center"/>
    </xf>
    <xf numFmtId="0" fontId="15" fillId="2" borderId="99" xfId="0" applyFont="1" applyFill="1" applyBorder="1" applyAlignment="1">
      <alignment horizontal="center"/>
    </xf>
    <xf numFmtId="0" fontId="15" fillId="2" borderId="100" xfId="0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16" fillId="2" borderId="98" xfId="0" applyFont="1" applyFill="1" applyBorder="1" applyAlignment="1">
      <alignment horizontal="center"/>
    </xf>
    <xf numFmtId="0" fontId="16" fillId="2" borderId="99" xfId="0" applyFont="1" applyFill="1" applyBorder="1" applyAlignment="1">
      <alignment horizontal="center"/>
    </xf>
    <xf numFmtId="0" fontId="16" fillId="2" borderId="100" xfId="0" applyFont="1" applyFill="1" applyBorder="1" applyAlignment="1">
      <alignment horizontal="center"/>
    </xf>
    <xf numFmtId="0" fontId="16" fillId="2" borderId="98" xfId="0" applyFont="1" applyFill="1" applyBorder="1" applyAlignment="1">
      <alignment horizontal="center" vertical="center" wrapText="1"/>
    </xf>
    <xf numFmtId="0" fontId="16" fillId="2" borderId="99" xfId="0" applyFont="1" applyFill="1" applyBorder="1" applyAlignment="1">
      <alignment horizontal="center" vertical="center" wrapText="1"/>
    </xf>
    <xf numFmtId="0" fontId="16" fillId="2" borderId="100" xfId="0" applyFont="1" applyFill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5" fillId="2" borderId="98" xfId="0" applyFont="1" applyFill="1" applyBorder="1" applyAlignment="1">
      <alignment horizontal="center" vertical="center" wrapText="1"/>
    </xf>
    <xf numFmtId="0" fontId="25" fillId="2" borderId="99" xfId="0" applyFont="1" applyFill="1" applyBorder="1" applyAlignment="1">
      <alignment horizontal="center" vertical="center" wrapText="1"/>
    </xf>
    <xf numFmtId="0" fontId="25" fillId="2" borderId="100" xfId="0" applyFont="1" applyFill="1" applyBorder="1" applyAlignment="1">
      <alignment horizontal="center" vertical="center" wrapText="1"/>
    </xf>
  </cellXfs>
  <cellStyles count="6">
    <cellStyle name="%" xfId="5" xr:uid="{00000000-0005-0000-0000-000000000000}"/>
    <cellStyle name="Comma" xfId="1" builtinId="3"/>
    <cellStyle name="Normal" xfId="0" builtinId="0"/>
    <cellStyle name="Normal 2" xfId="2" xr:uid="{00000000-0005-0000-0000-000003000000}"/>
    <cellStyle name="Normal 2 2" xfId="4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50800</xdr:colOff>
      <xdr:row>1</xdr:row>
      <xdr:rowOff>57150</xdr:rowOff>
    </xdr:from>
    <xdr:to>
      <xdr:col>8</xdr:col>
      <xdr:colOff>170105</xdr:colOff>
      <xdr:row>3</xdr:row>
      <xdr:rowOff>94924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CAEE9E0D-CC75-4B2E-A680-CABE6A8E9D9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3500" y="349250"/>
          <a:ext cx="1805865" cy="5908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31750</xdr:colOff>
      <xdr:row>0</xdr:row>
      <xdr:rowOff>279400</xdr:rowOff>
    </xdr:from>
    <xdr:to>
      <xdr:col>8</xdr:col>
      <xdr:colOff>16435</xdr:colOff>
      <xdr:row>3</xdr:row>
      <xdr:rowOff>98099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C8B4324F-4AE5-427A-A9DF-8CAE7DFD909B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59500" y="279400"/>
          <a:ext cx="1805865" cy="5908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6350</xdr:colOff>
      <xdr:row>0</xdr:row>
      <xdr:rowOff>279400</xdr:rowOff>
    </xdr:from>
    <xdr:to>
      <xdr:col>7</xdr:col>
      <xdr:colOff>293930</xdr:colOff>
      <xdr:row>3</xdr:row>
      <xdr:rowOff>94289</xdr:rowOff>
    </xdr:to>
    <xdr:pic>
      <xdr:nvPicPr>
        <xdr:cNvPr id="4" name="Picture 3" descr="A picture containing text, light&#10;&#10;Description automatically generated">
          <a:extLst>
            <a:ext uri="{FF2B5EF4-FFF2-40B4-BE49-F238E27FC236}">
              <a16:creationId xmlns:a16="http://schemas.microsoft.com/office/drawing/2014/main" id="{3DCACB48-C070-4FD0-A82C-F7A3E05B187D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21400" y="279400"/>
          <a:ext cx="1805865" cy="5908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18318</xdr:colOff>
      <xdr:row>0</xdr:row>
      <xdr:rowOff>274759</xdr:rowOff>
    </xdr:from>
    <xdr:to>
      <xdr:col>8</xdr:col>
      <xdr:colOff>97642</xdr:colOff>
      <xdr:row>3</xdr:row>
      <xdr:rowOff>97268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A7DF312C-954C-4A1F-AE3E-923724DB841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20289" y="274759"/>
          <a:ext cx="2071344" cy="5918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13368</xdr:colOff>
      <xdr:row>0</xdr:row>
      <xdr:rowOff>260685</xdr:rowOff>
    </xdr:from>
    <xdr:to>
      <xdr:col>7</xdr:col>
      <xdr:colOff>592982</xdr:colOff>
      <xdr:row>3</xdr:row>
      <xdr:rowOff>92719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EE968C40-A6A3-461D-B1B8-4284BE4D59CF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9210" y="260685"/>
          <a:ext cx="1801855" cy="5911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25400</xdr:colOff>
      <xdr:row>1</xdr:row>
      <xdr:rowOff>38100</xdr:rowOff>
    </xdr:from>
    <xdr:to>
      <xdr:col>7</xdr:col>
      <xdr:colOff>448235</xdr:colOff>
      <xdr:row>3</xdr:row>
      <xdr:rowOff>134294</xdr:rowOff>
    </xdr:to>
    <xdr:pic>
      <xdr:nvPicPr>
        <xdr:cNvPr id="3" name="Picture 2" descr="A picture containing text, light&#10;&#10;Description automatically generated">
          <a:extLst>
            <a:ext uri="{FF2B5EF4-FFF2-40B4-BE49-F238E27FC236}">
              <a16:creationId xmlns:a16="http://schemas.microsoft.com/office/drawing/2014/main" id="{4BF36C67-3EEE-4A84-83BC-FBA4A78A2F9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99200" y="292100"/>
          <a:ext cx="1805865" cy="590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42"/>
  <sheetViews>
    <sheetView tabSelected="1" zoomScaleNormal="100" workbookViewId="0">
      <selection sqref="A1:XFD1048576"/>
    </sheetView>
  </sheetViews>
  <sheetFormatPr defaultRowHeight="14.5"/>
  <cols>
    <col min="1" max="1" width="8.26953125" customWidth="1"/>
    <col min="2" max="2" width="50.7265625" customWidth="1"/>
    <col min="3" max="3" width="10.7265625" bestFit="1" customWidth="1"/>
    <col min="4" max="4" width="5" customWidth="1"/>
    <col min="5" max="5" width="13" bestFit="1" customWidth="1"/>
    <col min="6" max="6" width="10" customWidth="1"/>
    <col min="7" max="7" width="10.26953125" customWidth="1"/>
    <col min="8" max="8" width="3.7265625" bestFit="1" customWidth="1"/>
    <col min="9" max="9" width="3.7265625" customWidth="1"/>
    <col min="10" max="10" width="10.26953125" customWidth="1"/>
    <col min="12" max="12" width="9.26953125" customWidth="1"/>
    <col min="13" max="13" width="9.7265625" customWidth="1"/>
    <col min="14" max="14" width="9.36328125" customWidth="1"/>
    <col min="15" max="15" width="11.26953125" customWidth="1"/>
    <col min="17" max="17" width="8.6328125" customWidth="1"/>
    <col min="18" max="18" width="3.7265625" bestFit="1" customWidth="1"/>
    <col min="19" max="19" width="4.26953125" customWidth="1"/>
    <col min="20" max="20" width="10.08984375" customWidth="1"/>
    <col min="22" max="22" width="9.1796875" customWidth="1"/>
    <col min="23" max="23" width="9.36328125" customWidth="1"/>
    <col min="25" max="25" width="11.26953125" customWidth="1"/>
    <col min="27" max="27" width="8.6328125" customWidth="1"/>
    <col min="28" max="28" width="3.7265625" bestFit="1" customWidth="1"/>
    <col min="29" max="30" width="8.7265625" customWidth="1"/>
  </cols>
  <sheetData>
    <row r="1" spans="1:29" ht="23">
      <c r="A1" s="1" t="s">
        <v>0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</row>
    <row r="2" spans="1:29" ht="22.5">
      <c r="A2" s="53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ht="20">
      <c r="A3" s="55" t="s">
        <v>1</v>
      </c>
      <c r="B3" s="2"/>
      <c r="C3" s="2"/>
      <c r="D3" s="56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15.5">
      <c r="A4" s="4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ht="16" thickBot="1">
      <c r="A5" s="4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ht="20">
      <c r="A6" s="225" t="s">
        <v>2</v>
      </c>
      <c r="B6" s="226"/>
      <c r="C6" s="226"/>
      <c r="D6" s="226"/>
      <c r="E6" s="227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0.5" thickBot="1">
      <c r="A7" s="253" t="s">
        <v>3</v>
      </c>
      <c r="B7" s="254"/>
      <c r="C7" s="254"/>
      <c r="D7" s="254"/>
      <c r="E7" s="255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ht="20.5" thickBot="1">
      <c r="A8" s="3"/>
      <c r="B8" s="3"/>
      <c r="C8" s="3"/>
      <c r="D8" s="5"/>
      <c r="E8" s="6"/>
      <c r="F8" s="6"/>
      <c r="G8" s="6"/>
      <c r="H8" s="6"/>
      <c r="I8" s="7"/>
      <c r="J8" s="13"/>
      <c r="K8" s="13"/>
      <c r="L8" s="13"/>
      <c r="M8" s="13"/>
      <c r="N8" s="13"/>
      <c r="O8" s="13"/>
      <c r="P8" s="13"/>
      <c r="Q8" s="13"/>
      <c r="R8" s="1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ht="15" thickBot="1">
      <c r="A9" s="3"/>
      <c r="B9" s="3"/>
      <c r="C9" s="3"/>
      <c r="D9" s="3"/>
      <c r="E9" s="473">
        <v>1</v>
      </c>
      <c r="F9" s="474"/>
      <c r="G9" s="474"/>
      <c r="H9" s="475"/>
      <c r="I9" s="7"/>
      <c r="J9" s="476" t="s">
        <v>4</v>
      </c>
      <c r="K9" s="477"/>
      <c r="L9" s="477"/>
      <c r="M9" s="477"/>
      <c r="N9" s="477"/>
      <c r="O9" s="477"/>
      <c r="P9" s="477"/>
      <c r="Q9" s="477"/>
      <c r="R9" s="478"/>
      <c r="S9" s="3"/>
      <c r="T9" s="476" t="s">
        <v>5</v>
      </c>
      <c r="U9" s="477"/>
      <c r="V9" s="477"/>
      <c r="W9" s="477"/>
      <c r="X9" s="477"/>
      <c r="Y9" s="477"/>
      <c r="Z9" s="477"/>
      <c r="AA9" s="477"/>
      <c r="AB9" s="478"/>
      <c r="AC9" s="3"/>
    </row>
    <row r="10" spans="1:29" ht="37" customHeight="1" thickBot="1">
      <c r="A10" s="352" t="s">
        <v>6</v>
      </c>
      <c r="B10" s="353" t="s">
        <v>7</v>
      </c>
      <c r="C10" s="354" t="s">
        <v>8</v>
      </c>
      <c r="D10" s="10"/>
      <c r="E10" s="196" t="s">
        <v>9</v>
      </c>
      <c r="F10" s="93" t="s">
        <v>10</v>
      </c>
      <c r="G10" s="93" t="s">
        <v>11</v>
      </c>
      <c r="H10" s="94" t="s">
        <v>12</v>
      </c>
      <c r="I10" s="385"/>
      <c r="J10" s="95" t="s">
        <v>13</v>
      </c>
      <c r="K10" s="96" t="s">
        <v>14</v>
      </c>
      <c r="L10" s="96" t="s">
        <v>15</v>
      </c>
      <c r="M10" s="96" t="s">
        <v>16</v>
      </c>
      <c r="N10" s="96" t="s">
        <v>206</v>
      </c>
      <c r="O10" s="96" t="s">
        <v>20</v>
      </c>
      <c r="P10" s="97" t="s">
        <v>17</v>
      </c>
      <c r="Q10" s="97" t="s">
        <v>18</v>
      </c>
      <c r="R10" s="98" t="s">
        <v>12</v>
      </c>
      <c r="S10" s="385"/>
      <c r="T10" s="95" t="s">
        <v>13</v>
      </c>
      <c r="U10" s="96" t="s">
        <v>14</v>
      </c>
      <c r="V10" s="96" t="s">
        <v>15</v>
      </c>
      <c r="W10" s="96" t="s">
        <v>16</v>
      </c>
      <c r="X10" s="96" t="s">
        <v>19</v>
      </c>
      <c r="Y10" s="96" t="s">
        <v>20</v>
      </c>
      <c r="Z10" s="97" t="s">
        <v>17</v>
      </c>
      <c r="AA10" s="97" t="s">
        <v>18</v>
      </c>
      <c r="AB10" s="98" t="s">
        <v>12</v>
      </c>
      <c r="AC10" s="9"/>
    </row>
    <row r="11" spans="1:29" ht="15" thickBot="1">
      <c r="A11" s="3"/>
      <c r="B11" s="3"/>
      <c r="C11" s="3"/>
      <c r="D11" s="11"/>
      <c r="E11" s="11"/>
      <c r="F11" s="11"/>
      <c r="G11" s="11"/>
      <c r="H11" s="3"/>
      <c r="I11" s="3"/>
      <c r="J11" s="11"/>
      <c r="K11" s="11"/>
      <c r="L11" s="11"/>
      <c r="M11" s="11"/>
      <c r="N11" s="11"/>
      <c r="O11" s="11"/>
      <c r="P11" s="11"/>
      <c r="Q11" s="11"/>
      <c r="R11" s="11"/>
      <c r="S11" s="3"/>
      <c r="T11" s="11"/>
      <c r="U11" s="11"/>
      <c r="V11" s="11"/>
      <c r="W11" s="11"/>
      <c r="X11" s="11"/>
      <c r="Y11" s="11"/>
      <c r="Z11" s="11"/>
      <c r="AA11" s="11"/>
      <c r="AB11" s="11"/>
      <c r="AC11" s="3"/>
    </row>
    <row r="12" spans="1:29" ht="16" thickBot="1">
      <c r="A12" s="336"/>
      <c r="B12" s="337" t="s">
        <v>204</v>
      </c>
      <c r="C12" s="338"/>
      <c r="D12" s="12"/>
      <c r="E12" s="12"/>
      <c r="F12" s="12"/>
      <c r="G12" s="12"/>
      <c r="H12" s="12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12"/>
      <c r="T12" s="13"/>
      <c r="U12" s="13"/>
      <c r="V12" s="13"/>
      <c r="W12" s="13"/>
      <c r="X12" s="13"/>
      <c r="Y12" s="13"/>
      <c r="Z12" s="13"/>
      <c r="AA12" s="13"/>
      <c r="AB12" s="13"/>
      <c r="AC12" s="12"/>
    </row>
    <row r="13" spans="1:29">
      <c r="A13" s="192" t="s">
        <v>21</v>
      </c>
      <c r="B13" s="77" t="s">
        <v>22</v>
      </c>
      <c r="C13" s="151" t="s">
        <v>23</v>
      </c>
      <c r="D13" s="12"/>
      <c r="E13" s="341">
        <f>SUM('H2'!N13:N20)</f>
        <v>3282.8764659819999</v>
      </c>
      <c r="F13" s="342">
        <f>SUM('H2'!O13:O20)</f>
        <v>897.18548610941968</v>
      </c>
      <c r="G13" s="342">
        <f>SUM('H2'!P13:P20)</f>
        <v>0</v>
      </c>
      <c r="H13" s="343" t="s">
        <v>24</v>
      </c>
      <c r="I13" s="14"/>
      <c r="J13" s="99">
        <v>159.17778200000001</v>
      </c>
      <c r="K13" s="100">
        <v>253.39577650000001</v>
      </c>
      <c r="L13" s="100">
        <v>1439.576</v>
      </c>
      <c r="M13" s="100">
        <v>0</v>
      </c>
      <c r="N13" s="100">
        <v>1385.472</v>
      </c>
      <c r="O13" s="100">
        <v>0</v>
      </c>
      <c r="P13" s="100">
        <v>0</v>
      </c>
      <c r="Q13" s="100">
        <v>45.25428934</v>
      </c>
      <c r="R13" s="101" t="s">
        <v>24</v>
      </c>
      <c r="T13" s="99">
        <v>0</v>
      </c>
      <c r="U13" s="100">
        <v>3.6547795089999999</v>
      </c>
      <c r="V13" s="100">
        <v>198.80799999999999</v>
      </c>
      <c r="W13" s="100">
        <v>0</v>
      </c>
      <c r="X13" s="100">
        <v>649.46900000000005</v>
      </c>
      <c r="Y13" s="100">
        <v>0</v>
      </c>
      <c r="Z13" s="100">
        <v>0</v>
      </c>
      <c r="AA13" s="100">
        <v>45.25428934</v>
      </c>
      <c r="AB13" s="101" t="s">
        <v>24</v>
      </c>
    </row>
    <row r="14" spans="1:29">
      <c r="A14" s="193" t="s">
        <v>25</v>
      </c>
      <c r="B14" s="69" t="s">
        <v>26</v>
      </c>
      <c r="C14" s="60" t="s">
        <v>23</v>
      </c>
      <c r="D14" s="12"/>
      <c r="E14" s="61">
        <f>SUM('H2'!N23:N24)</f>
        <v>2258.1348280100001</v>
      </c>
      <c r="F14" s="78">
        <f>SUM('H2'!O23:O24)</f>
        <v>779.82627877991729</v>
      </c>
      <c r="G14" s="78">
        <f>SUM('H2'!P23:P24)</f>
        <v>0</v>
      </c>
      <c r="H14" s="344" t="s">
        <v>24</v>
      </c>
      <c r="I14" s="14"/>
      <c r="J14" s="102">
        <v>14.522019</v>
      </c>
      <c r="K14" s="72">
        <v>142.01268970000001</v>
      </c>
      <c r="L14" s="72">
        <v>127.75069999999999</v>
      </c>
      <c r="M14" s="72">
        <v>0</v>
      </c>
      <c r="N14" s="72">
        <v>1942.97</v>
      </c>
      <c r="O14" s="72">
        <v>0</v>
      </c>
      <c r="P14" s="72">
        <v>0</v>
      </c>
      <c r="Q14" s="72">
        <v>30.87934224</v>
      </c>
      <c r="R14" s="103" t="s">
        <v>24</v>
      </c>
      <c r="T14" s="102">
        <v>1.866952663</v>
      </c>
      <c r="U14" s="72">
        <v>21.64517699</v>
      </c>
      <c r="V14" s="72">
        <v>5.827</v>
      </c>
      <c r="W14" s="72">
        <v>0</v>
      </c>
      <c r="X14" s="72">
        <v>719.60799999999995</v>
      </c>
      <c r="Y14" s="72">
        <v>0</v>
      </c>
      <c r="Z14" s="72">
        <v>0</v>
      </c>
      <c r="AA14" s="72">
        <v>30.87934224</v>
      </c>
      <c r="AB14" s="103" t="s">
        <v>24</v>
      </c>
    </row>
    <row r="15" spans="1:29" ht="15" thickBot="1">
      <c r="A15" s="194" t="s">
        <v>27</v>
      </c>
      <c r="B15" s="91" t="s">
        <v>28</v>
      </c>
      <c r="C15" s="89" t="s">
        <v>23</v>
      </c>
      <c r="D15" s="12"/>
      <c r="E15" s="345">
        <f>SUM('H2'!N27:N29)</f>
        <v>377.66715957999997</v>
      </c>
      <c r="F15" s="282">
        <f>SUM('H2'!O27:O29)</f>
        <v>122.22017400199999</v>
      </c>
      <c r="G15" s="282">
        <f>SUM('H2'!P27:P29)</f>
        <v>0</v>
      </c>
      <c r="H15" s="283" t="s">
        <v>24</v>
      </c>
      <c r="I15" s="14"/>
      <c r="J15" s="104">
        <v>17.712049360000002</v>
      </c>
      <c r="K15" s="105">
        <v>49.262959019999997</v>
      </c>
      <c r="L15" s="105">
        <v>166.85081930000001</v>
      </c>
      <c r="M15" s="105">
        <v>0</v>
      </c>
      <c r="N15" s="105">
        <v>138.5543088</v>
      </c>
      <c r="O15" s="105">
        <v>0</v>
      </c>
      <c r="P15" s="105">
        <v>0</v>
      </c>
      <c r="Q15" s="105">
        <v>5.287018013</v>
      </c>
      <c r="R15" s="106" t="s">
        <v>24</v>
      </c>
      <c r="T15" s="104">
        <v>1.9836303900000001</v>
      </c>
      <c r="U15" s="105">
        <v>4.1240727579999996</v>
      </c>
      <c r="V15" s="105">
        <v>40.960268280000001</v>
      </c>
      <c r="W15" s="105">
        <v>0</v>
      </c>
      <c r="X15" s="105">
        <v>69.865184560000003</v>
      </c>
      <c r="Y15" s="105">
        <v>0</v>
      </c>
      <c r="Z15" s="105">
        <v>0</v>
      </c>
      <c r="AA15" s="105">
        <v>5.287018013</v>
      </c>
      <c r="AB15" s="106" t="s">
        <v>24</v>
      </c>
    </row>
    <row r="16" spans="1:29" ht="15" thickBot="1">
      <c r="A16" s="195"/>
      <c r="B16" s="15"/>
      <c r="C16" s="13"/>
      <c r="D16" s="12"/>
      <c r="E16" s="18"/>
      <c r="F16" s="19"/>
      <c r="G16" s="19"/>
      <c r="H16" s="14"/>
      <c r="I16" s="14"/>
      <c r="J16" s="17"/>
      <c r="K16" s="17"/>
      <c r="L16" s="17"/>
      <c r="M16" s="17"/>
      <c r="N16" s="17"/>
      <c r="O16" s="17"/>
      <c r="P16" s="17"/>
      <c r="Q16" s="17"/>
      <c r="R16" s="17"/>
      <c r="S16" s="3"/>
      <c r="T16" s="17"/>
      <c r="U16" s="17"/>
      <c r="V16" s="17"/>
      <c r="W16" s="17"/>
      <c r="X16" s="17"/>
      <c r="Y16" s="17"/>
      <c r="Z16" s="17"/>
      <c r="AA16" s="17"/>
      <c r="AB16" s="17"/>
      <c r="AC16" s="3"/>
    </row>
    <row r="17" spans="1:29" ht="16" thickBot="1">
      <c r="A17" s="223"/>
      <c r="B17" s="157" t="s">
        <v>29</v>
      </c>
      <c r="C17" s="160"/>
      <c r="D17" s="12"/>
      <c r="I17" s="20"/>
      <c r="J17" s="14"/>
      <c r="K17" s="14"/>
      <c r="L17" s="14"/>
      <c r="M17" s="14"/>
      <c r="N17" s="14"/>
      <c r="O17" s="14"/>
      <c r="P17" s="14"/>
      <c r="Q17" s="14"/>
      <c r="R17" s="21"/>
      <c r="S17" s="3"/>
      <c r="T17" s="14"/>
      <c r="U17" s="14"/>
      <c r="V17" s="14"/>
      <c r="W17" s="14"/>
      <c r="X17" s="14"/>
      <c r="Y17" s="14"/>
      <c r="Z17" s="14"/>
      <c r="AA17" s="14"/>
      <c r="AB17" s="21"/>
      <c r="AC17" s="3"/>
    </row>
    <row r="18" spans="1:29">
      <c r="A18" s="270" t="s">
        <v>30</v>
      </c>
      <c r="B18" s="271" t="s">
        <v>31</v>
      </c>
      <c r="C18" s="331" t="s">
        <v>23</v>
      </c>
      <c r="D18" s="12"/>
      <c r="E18" s="346">
        <f>SUM('H3'!N13:N15)</f>
        <v>3811.1959999999999</v>
      </c>
      <c r="F18" s="347"/>
      <c r="G18" s="348">
        <f>SUM('H3'!P13:P15)</f>
        <v>0</v>
      </c>
      <c r="H18" s="292" t="s">
        <v>24</v>
      </c>
      <c r="I18" s="14"/>
      <c r="J18" s="109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3811.1959999999999</v>
      </c>
      <c r="P18" s="110">
        <v>0</v>
      </c>
      <c r="Q18" s="110">
        <v>0</v>
      </c>
      <c r="R18" s="111" t="s">
        <v>24</v>
      </c>
      <c r="T18" s="109">
        <v>0</v>
      </c>
      <c r="U18" s="110">
        <v>0</v>
      </c>
      <c r="V18" s="110">
        <v>0</v>
      </c>
      <c r="W18" s="110">
        <v>0</v>
      </c>
      <c r="X18" s="110">
        <v>0</v>
      </c>
      <c r="Y18" s="110">
        <v>3811.1959999999999</v>
      </c>
      <c r="Z18" s="110">
        <v>0</v>
      </c>
      <c r="AA18" s="110">
        <v>0</v>
      </c>
      <c r="AB18" s="111" t="s">
        <v>24</v>
      </c>
    </row>
    <row r="19" spans="1:29" ht="15" thickBot="1">
      <c r="A19" s="278" t="s">
        <v>32</v>
      </c>
      <c r="B19" s="279" t="s">
        <v>33</v>
      </c>
      <c r="C19" s="332" t="s">
        <v>23</v>
      </c>
      <c r="D19" s="12"/>
      <c r="E19" s="349">
        <f>SUM('H3'!N18:N22)</f>
        <v>15989.323</v>
      </c>
      <c r="F19" s="350"/>
      <c r="G19" s="299">
        <f>SUM('H3'!P18:P22)</f>
        <v>0</v>
      </c>
      <c r="H19" s="351" t="s">
        <v>34</v>
      </c>
      <c r="I19" s="14"/>
      <c r="J19" s="112">
        <v>0</v>
      </c>
      <c r="K19" s="113">
        <v>0</v>
      </c>
      <c r="L19" s="113">
        <v>0</v>
      </c>
      <c r="M19" s="113">
        <v>0</v>
      </c>
      <c r="N19" s="113">
        <v>0</v>
      </c>
      <c r="O19" s="113">
        <v>15989.323</v>
      </c>
      <c r="P19" s="113">
        <v>0</v>
      </c>
      <c r="Q19" s="113">
        <v>0</v>
      </c>
      <c r="R19" s="114" t="s">
        <v>34</v>
      </c>
      <c r="T19" s="112">
        <v>0</v>
      </c>
      <c r="U19" s="113">
        <v>0</v>
      </c>
      <c r="V19" s="113">
        <v>0</v>
      </c>
      <c r="W19" s="113">
        <v>0</v>
      </c>
      <c r="X19" s="113">
        <v>0</v>
      </c>
      <c r="Y19" s="113">
        <v>15989.323</v>
      </c>
      <c r="Z19" s="113">
        <v>0</v>
      </c>
      <c r="AA19" s="113">
        <v>0</v>
      </c>
      <c r="AB19" s="114" t="s">
        <v>34</v>
      </c>
    </row>
    <row r="20" spans="1:29" ht="15" thickBot="1">
      <c r="A20" s="7"/>
      <c r="B20" s="15"/>
      <c r="C20" s="13"/>
      <c r="D20" s="12"/>
      <c r="E20" s="18"/>
      <c r="F20" s="19"/>
      <c r="G20" s="19"/>
      <c r="H20" s="14"/>
      <c r="I20" s="14"/>
      <c r="J20" s="17"/>
      <c r="K20" s="17"/>
      <c r="L20" s="17"/>
      <c r="M20" s="17"/>
      <c r="N20" s="17"/>
      <c r="O20" s="17"/>
      <c r="P20" s="17"/>
      <c r="Q20" s="17"/>
      <c r="R20" s="17"/>
      <c r="S20" s="3"/>
      <c r="T20" s="17"/>
      <c r="U20" s="17"/>
      <c r="V20" s="17"/>
      <c r="W20" s="17"/>
      <c r="X20" s="17"/>
      <c r="Y20" s="17"/>
      <c r="Z20" s="17"/>
      <c r="AA20" s="17"/>
      <c r="AB20" s="17"/>
      <c r="AC20" s="3"/>
    </row>
    <row r="21" spans="1:29" ht="16" thickBot="1">
      <c r="A21" s="223"/>
      <c r="B21" s="157" t="s">
        <v>35</v>
      </c>
      <c r="C21" s="367"/>
      <c r="D21" s="12"/>
      <c r="I21" s="20"/>
      <c r="J21" s="14"/>
      <c r="K21" s="14"/>
      <c r="L21" s="14"/>
      <c r="M21" s="14"/>
      <c r="N21" s="14"/>
      <c r="O21" s="14"/>
      <c r="P21" s="14"/>
      <c r="Q21" s="14"/>
      <c r="R21" s="14"/>
      <c r="S21" s="3"/>
      <c r="T21" s="14"/>
      <c r="U21" s="14"/>
      <c r="V21" s="14"/>
      <c r="W21" s="14"/>
      <c r="X21" s="14"/>
      <c r="Y21" s="14"/>
      <c r="Z21" s="14"/>
      <c r="AA21" s="14"/>
      <c r="AB21" s="14"/>
      <c r="AC21" s="3"/>
    </row>
    <row r="22" spans="1:29">
      <c r="A22" s="270" t="s">
        <v>36</v>
      </c>
      <c r="B22" s="271" t="s">
        <v>37</v>
      </c>
      <c r="C22" s="331" t="s">
        <v>23</v>
      </c>
      <c r="D22" s="12"/>
      <c r="E22" s="362">
        <f>SUM('H4'!N13:N14)</f>
        <v>47532.07</v>
      </c>
      <c r="F22" s="369"/>
      <c r="G22" s="274">
        <f>SUM('H4'!P13:P14)</f>
        <v>0</v>
      </c>
      <c r="H22" s="275" t="s">
        <v>24</v>
      </c>
      <c r="I22" s="14"/>
      <c r="J22" s="364">
        <v>0</v>
      </c>
      <c r="K22" s="66">
        <v>0</v>
      </c>
      <c r="L22" s="66">
        <v>0</v>
      </c>
      <c r="M22" s="66">
        <v>0</v>
      </c>
      <c r="N22" s="66">
        <v>0</v>
      </c>
      <c r="O22" s="66">
        <v>47532.07</v>
      </c>
      <c r="P22" s="66">
        <v>0</v>
      </c>
      <c r="Q22" s="66">
        <v>0</v>
      </c>
      <c r="R22" s="275" t="s">
        <v>24</v>
      </c>
      <c r="T22" s="364">
        <v>0</v>
      </c>
      <c r="U22" s="66">
        <v>0</v>
      </c>
      <c r="V22" s="66">
        <v>0</v>
      </c>
      <c r="W22" s="66">
        <v>0</v>
      </c>
      <c r="X22" s="66">
        <v>0</v>
      </c>
      <c r="Y22" s="66">
        <v>47532.07</v>
      </c>
      <c r="Z22" s="66">
        <v>0</v>
      </c>
      <c r="AA22" s="66">
        <v>0</v>
      </c>
      <c r="AB22" s="275" t="s">
        <v>24</v>
      </c>
    </row>
    <row r="23" spans="1:29">
      <c r="A23" s="276" t="s">
        <v>38</v>
      </c>
      <c r="B23" s="69" t="s">
        <v>39</v>
      </c>
      <c r="C23" s="60" t="s">
        <v>23</v>
      </c>
      <c r="D23" s="12"/>
      <c r="E23" s="363">
        <f>SUM('H4'!N17:N18)</f>
        <v>641.13799999999992</v>
      </c>
      <c r="F23" s="368"/>
      <c r="G23" s="70">
        <f>SUM('H4'!P17:P18)</f>
        <v>0</v>
      </c>
      <c r="H23" s="277" t="s">
        <v>24</v>
      </c>
      <c r="I23" s="14"/>
      <c r="J23" s="365">
        <v>0</v>
      </c>
      <c r="K23" s="67">
        <v>0</v>
      </c>
      <c r="L23" s="67">
        <v>0</v>
      </c>
      <c r="M23" s="67">
        <v>0</v>
      </c>
      <c r="N23" s="67">
        <v>0</v>
      </c>
      <c r="O23" s="67">
        <v>641.13799999999992</v>
      </c>
      <c r="P23" s="67">
        <v>0</v>
      </c>
      <c r="Q23" s="67">
        <v>0</v>
      </c>
      <c r="R23" s="277" t="s">
        <v>24</v>
      </c>
      <c r="T23" s="365">
        <v>0</v>
      </c>
      <c r="U23" s="67">
        <v>0</v>
      </c>
      <c r="V23" s="67">
        <v>0</v>
      </c>
      <c r="W23" s="67">
        <v>0</v>
      </c>
      <c r="X23" s="67">
        <v>0</v>
      </c>
      <c r="Y23" s="67">
        <v>641.13799999999992</v>
      </c>
      <c r="Z23" s="67">
        <v>0</v>
      </c>
      <c r="AA23" s="67">
        <v>0</v>
      </c>
      <c r="AB23" s="277" t="s">
        <v>24</v>
      </c>
    </row>
    <row r="24" spans="1:29">
      <c r="A24" s="276" t="s">
        <v>40</v>
      </c>
      <c r="B24" s="69" t="s">
        <v>41</v>
      </c>
      <c r="C24" s="60" t="s">
        <v>23</v>
      </c>
      <c r="D24" s="12"/>
      <c r="E24" s="363">
        <f>SUM('H4'!N21:N22)</f>
        <v>690.83</v>
      </c>
      <c r="F24" s="368"/>
      <c r="G24" s="70">
        <f>SUM('H4'!P21:P22)</f>
        <v>0</v>
      </c>
      <c r="H24" s="277" t="s">
        <v>34</v>
      </c>
      <c r="I24" s="14"/>
      <c r="J24" s="365">
        <v>0</v>
      </c>
      <c r="K24" s="67">
        <v>0</v>
      </c>
      <c r="L24" s="67">
        <v>0</v>
      </c>
      <c r="M24" s="67">
        <v>0</v>
      </c>
      <c r="N24" s="67">
        <v>0</v>
      </c>
      <c r="O24" s="67">
        <v>690.83</v>
      </c>
      <c r="P24" s="67">
        <v>0</v>
      </c>
      <c r="Q24" s="67">
        <v>0</v>
      </c>
      <c r="R24" s="277" t="s">
        <v>34</v>
      </c>
      <c r="T24" s="365">
        <v>0</v>
      </c>
      <c r="U24" s="67">
        <v>0</v>
      </c>
      <c r="V24" s="67">
        <v>0</v>
      </c>
      <c r="W24" s="67">
        <v>0</v>
      </c>
      <c r="X24" s="67">
        <v>0</v>
      </c>
      <c r="Y24" s="67">
        <v>690.83</v>
      </c>
      <c r="Z24" s="67">
        <v>0</v>
      </c>
      <c r="AA24" s="67">
        <v>0</v>
      </c>
      <c r="AB24" s="277" t="s">
        <v>34</v>
      </c>
    </row>
    <row r="25" spans="1:29" ht="15" thickBot="1">
      <c r="A25" s="278" t="s">
        <v>42</v>
      </c>
      <c r="B25" s="279" t="s">
        <v>43</v>
      </c>
      <c r="C25" s="332" t="s">
        <v>23</v>
      </c>
      <c r="D25" s="12"/>
      <c r="E25" s="345">
        <f>SUM('H4'!N25:N29)</f>
        <v>0</v>
      </c>
      <c r="F25" s="370"/>
      <c r="G25" s="282">
        <f>SUM('H4'!P25:P29)</f>
        <v>0</v>
      </c>
      <c r="H25" s="283" t="s">
        <v>44</v>
      </c>
      <c r="I25" s="14"/>
      <c r="J25" s="366" t="s">
        <v>45</v>
      </c>
      <c r="K25" s="68" t="s">
        <v>45</v>
      </c>
      <c r="L25" s="68" t="s">
        <v>45</v>
      </c>
      <c r="M25" s="68" t="s">
        <v>45</v>
      </c>
      <c r="N25" s="68" t="s">
        <v>45</v>
      </c>
      <c r="O25" s="68" t="s">
        <v>45</v>
      </c>
      <c r="P25" s="68" t="s">
        <v>45</v>
      </c>
      <c r="Q25" s="68" t="s">
        <v>45</v>
      </c>
      <c r="R25" s="283" t="s">
        <v>44</v>
      </c>
      <c r="T25" s="366" t="s">
        <v>45</v>
      </c>
      <c r="U25" s="68" t="s">
        <v>45</v>
      </c>
      <c r="V25" s="68" t="s">
        <v>45</v>
      </c>
      <c r="W25" s="68" t="s">
        <v>45</v>
      </c>
      <c r="X25" s="68" t="s">
        <v>45</v>
      </c>
      <c r="Y25" s="68" t="s">
        <v>45</v>
      </c>
      <c r="Z25" s="68" t="s">
        <v>45</v>
      </c>
      <c r="AA25" s="68" t="s">
        <v>45</v>
      </c>
      <c r="AB25" s="283" t="s">
        <v>44</v>
      </c>
    </row>
    <row r="26" spans="1:29" ht="15" thickBot="1">
      <c r="A26" s="195"/>
      <c r="B26" s="15"/>
      <c r="C26" s="13"/>
      <c r="D26" s="12"/>
      <c r="E26" s="18"/>
      <c r="F26" s="19"/>
      <c r="G26" s="19"/>
      <c r="H26" s="14"/>
      <c r="I26" s="14"/>
      <c r="J26" s="17"/>
      <c r="K26" s="17"/>
      <c r="L26" s="17"/>
      <c r="M26" s="17"/>
      <c r="N26" s="17"/>
      <c r="O26" s="17"/>
      <c r="P26" s="17"/>
      <c r="Q26" s="17"/>
      <c r="R26" s="17"/>
      <c r="S26" s="3"/>
      <c r="T26" s="17"/>
      <c r="U26" s="17"/>
      <c r="V26" s="17"/>
      <c r="W26" s="17"/>
      <c r="X26" s="17"/>
      <c r="Y26" s="17"/>
      <c r="Z26" s="17"/>
      <c r="AA26" s="17"/>
      <c r="AB26" s="17"/>
      <c r="AC26" s="3"/>
    </row>
    <row r="27" spans="1:29" ht="16" thickBot="1">
      <c r="A27" s="223"/>
      <c r="B27" s="157" t="s">
        <v>46</v>
      </c>
      <c r="C27" s="160"/>
      <c r="D27" s="12"/>
      <c r="I27" s="20"/>
      <c r="J27" s="14"/>
      <c r="K27" s="14"/>
      <c r="L27" s="14"/>
      <c r="M27" s="14"/>
      <c r="N27" s="14"/>
      <c r="O27" s="14"/>
      <c r="P27" s="14"/>
      <c r="Q27" s="14"/>
      <c r="R27" s="21"/>
      <c r="S27" s="3"/>
      <c r="T27" s="14"/>
      <c r="U27" s="14"/>
      <c r="V27" s="14"/>
      <c r="W27" s="14"/>
      <c r="X27" s="14"/>
      <c r="Y27" s="14"/>
      <c r="Z27" s="14"/>
      <c r="AA27" s="14"/>
      <c r="AB27" s="21"/>
      <c r="AC27" s="3"/>
    </row>
    <row r="28" spans="1:29">
      <c r="A28" s="270" t="s">
        <v>47</v>
      </c>
      <c r="B28" s="271" t="s">
        <v>48</v>
      </c>
      <c r="C28" s="331" t="s">
        <v>23</v>
      </c>
      <c r="D28" s="12"/>
      <c r="E28" s="362">
        <f>SUM('H5'!N13:N14)</f>
        <v>1326.9449041</v>
      </c>
      <c r="F28" s="274">
        <f>SUM('H5'!O13:O14)</f>
        <v>430.64210291000001</v>
      </c>
      <c r="G28" s="274">
        <f>SUM('H5'!P13:P14)</f>
        <v>0</v>
      </c>
      <c r="H28" s="275" t="s">
        <v>24</v>
      </c>
      <c r="I28" s="14"/>
      <c r="J28" s="364">
        <v>62.991832100000003</v>
      </c>
      <c r="K28" s="66">
        <v>243.77380260000001</v>
      </c>
      <c r="L28" s="66">
        <v>352.93916309999997</v>
      </c>
      <c r="M28" s="66">
        <v>0</v>
      </c>
      <c r="N28" s="66">
        <v>648.8745308</v>
      </c>
      <c r="O28" s="66">
        <v>0</v>
      </c>
      <c r="P28" s="66">
        <v>0</v>
      </c>
      <c r="Q28" s="66">
        <v>18.365574670000001</v>
      </c>
      <c r="R28" s="275" t="s">
        <v>24</v>
      </c>
      <c r="T28" s="364">
        <v>0.823435115</v>
      </c>
      <c r="U28" s="66">
        <v>21.896571009999999</v>
      </c>
      <c r="V28" s="66">
        <v>71.29459482</v>
      </c>
      <c r="W28" s="66">
        <v>0</v>
      </c>
      <c r="X28" s="66">
        <v>318.26192730000002</v>
      </c>
      <c r="Y28" s="66">
        <v>0</v>
      </c>
      <c r="Z28" s="66">
        <v>0</v>
      </c>
      <c r="AA28" s="66">
        <v>18.365574670000001</v>
      </c>
      <c r="AB28" s="275" t="s">
        <v>24</v>
      </c>
    </row>
    <row r="29" spans="1:29">
      <c r="A29" s="276" t="s">
        <v>49</v>
      </c>
      <c r="B29" s="69" t="s">
        <v>50</v>
      </c>
      <c r="C29" s="60" t="s">
        <v>23</v>
      </c>
      <c r="D29" s="12"/>
      <c r="E29" s="363">
        <f>SUM('H5'!N17:N21)</f>
        <v>5108.1091633699998</v>
      </c>
      <c r="F29" s="70">
        <f>SUM('H5'!O17:O21)</f>
        <v>1231.2496763899999</v>
      </c>
      <c r="G29" s="70">
        <f>SUM('H5'!P17:P21)</f>
        <v>0</v>
      </c>
      <c r="H29" s="277" t="s">
        <v>24</v>
      </c>
      <c r="I29" s="14"/>
      <c r="J29" s="365">
        <v>95.373977629999999</v>
      </c>
      <c r="K29" s="67">
        <v>441.24782590000001</v>
      </c>
      <c r="L29" s="67">
        <v>1700.383321</v>
      </c>
      <c r="M29" s="67">
        <v>0</v>
      </c>
      <c r="N29" s="67">
        <v>2801.8903049999999</v>
      </c>
      <c r="O29" s="67">
        <v>0</v>
      </c>
      <c r="P29" s="67">
        <v>0</v>
      </c>
      <c r="Q29" s="67">
        <v>69.213731519999996</v>
      </c>
      <c r="R29" s="277" t="s">
        <v>24</v>
      </c>
      <c r="T29" s="365">
        <v>0.20277550999999999</v>
      </c>
      <c r="U29" s="67">
        <v>6.500960385</v>
      </c>
      <c r="V29" s="67">
        <v>116.82927650000001</v>
      </c>
      <c r="W29" s="67">
        <v>0</v>
      </c>
      <c r="X29" s="67">
        <v>1038.5029320000001</v>
      </c>
      <c r="Y29" s="67">
        <v>0</v>
      </c>
      <c r="Z29" s="67">
        <v>0</v>
      </c>
      <c r="AA29" s="67">
        <v>69.213731519999996</v>
      </c>
      <c r="AB29" s="277" t="s">
        <v>24</v>
      </c>
    </row>
    <row r="30" spans="1:29" ht="15" thickBot="1">
      <c r="A30" s="278" t="s">
        <v>51</v>
      </c>
      <c r="B30" s="279" t="s">
        <v>52</v>
      </c>
      <c r="C30" s="332" t="s">
        <v>23</v>
      </c>
      <c r="D30" s="12"/>
      <c r="E30" s="345">
        <f>SUM('H5'!N24:N29)</f>
        <v>240.149424461</v>
      </c>
      <c r="F30" s="282">
        <f>SUM('H5'!O24:O29)</f>
        <v>50.721078091999999</v>
      </c>
      <c r="G30" s="282">
        <f>SUM('H5'!P24:P29)</f>
        <v>0</v>
      </c>
      <c r="H30" s="283" t="s">
        <v>24</v>
      </c>
      <c r="I30" s="14"/>
      <c r="J30" s="366">
        <v>16.039809569999999</v>
      </c>
      <c r="K30" s="68">
        <v>15.22188553</v>
      </c>
      <c r="L30" s="68">
        <v>102.01809369999999</v>
      </c>
      <c r="M30" s="68">
        <v>0</v>
      </c>
      <c r="N30" s="68">
        <v>103.5771156</v>
      </c>
      <c r="O30" s="68">
        <v>0</v>
      </c>
      <c r="P30" s="68">
        <v>0</v>
      </c>
      <c r="Q30" s="68">
        <v>3.2925179230000001</v>
      </c>
      <c r="R30" s="283" t="s">
        <v>24</v>
      </c>
      <c r="T30" s="366">
        <v>0</v>
      </c>
      <c r="U30" s="68">
        <v>0</v>
      </c>
      <c r="V30" s="68">
        <v>4.9102528440000004</v>
      </c>
      <c r="W30" s="68">
        <v>0</v>
      </c>
      <c r="X30" s="68">
        <v>42.518307319999998</v>
      </c>
      <c r="Y30" s="68">
        <v>0</v>
      </c>
      <c r="Z30" s="68">
        <v>0</v>
      </c>
      <c r="AA30" s="68">
        <v>3.2925179230000001</v>
      </c>
      <c r="AB30" s="283" t="s">
        <v>24</v>
      </c>
    </row>
    <row r="31" spans="1:29" ht="15" thickBot="1">
      <c r="A31" s="7"/>
      <c r="B31" s="15"/>
      <c r="C31" s="13"/>
      <c r="D31" s="12"/>
      <c r="E31" s="18"/>
      <c r="F31" s="19"/>
      <c r="G31" s="19"/>
      <c r="H31" s="14"/>
      <c r="I31" s="14"/>
      <c r="J31" s="17"/>
      <c r="K31" s="17"/>
      <c r="L31" s="17"/>
      <c r="M31" s="17"/>
      <c r="N31" s="17"/>
      <c r="O31" s="17"/>
      <c r="P31" s="17"/>
      <c r="Q31" s="17"/>
      <c r="R31" s="50"/>
      <c r="S31" s="3"/>
      <c r="T31" s="17"/>
      <c r="U31" s="17"/>
      <c r="V31" s="17"/>
      <c r="W31" s="17"/>
      <c r="X31" s="17"/>
      <c r="Y31" s="17"/>
      <c r="Z31" s="17"/>
      <c r="AA31" s="17"/>
      <c r="AB31" s="50"/>
      <c r="AC31" s="3"/>
    </row>
    <row r="32" spans="1:29" ht="16" thickBot="1">
      <c r="A32" s="339"/>
      <c r="B32" s="337" t="s">
        <v>53</v>
      </c>
      <c r="C32" s="340"/>
      <c r="D32" s="12"/>
      <c r="I32" s="20"/>
      <c r="J32" s="14"/>
      <c r="K32" s="14"/>
      <c r="L32" s="14"/>
      <c r="M32" s="14"/>
      <c r="N32" s="14"/>
      <c r="O32" s="14"/>
      <c r="P32" s="14"/>
      <c r="Q32" s="14"/>
      <c r="R32" s="21"/>
      <c r="S32" s="3"/>
      <c r="T32" s="14"/>
      <c r="U32" s="14"/>
      <c r="V32" s="14"/>
      <c r="W32" s="14"/>
      <c r="X32" s="14"/>
      <c r="Y32" s="14"/>
      <c r="Z32" s="14"/>
      <c r="AA32" s="14"/>
      <c r="AB32" s="21"/>
      <c r="AC32" s="3"/>
    </row>
    <row r="33" spans="1:29" ht="15" thickBot="1">
      <c r="A33" s="333" t="s">
        <v>54</v>
      </c>
      <c r="B33" s="335" t="s">
        <v>55</v>
      </c>
      <c r="C33" s="334" t="s">
        <v>23</v>
      </c>
      <c r="D33" s="12"/>
      <c r="E33" s="259">
        <f>SUM('H6'!N13:N19)</f>
        <v>178.25399999999999</v>
      </c>
      <c r="F33" s="260">
        <f>SUM('H6'!O13:O19)</f>
        <v>86.566999999999993</v>
      </c>
      <c r="G33" s="260">
        <f>SUM('H6'!P13:P19)</f>
        <v>0</v>
      </c>
      <c r="H33" s="261" t="s">
        <v>24</v>
      </c>
      <c r="I33" s="14"/>
      <c r="J33" s="262">
        <v>19.55</v>
      </c>
      <c r="K33" s="263">
        <v>82.483999999999995</v>
      </c>
      <c r="L33" s="263">
        <v>0</v>
      </c>
      <c r="M33" s="263">
        <v>0</v>
      </c>
      <c r="N33" s="263">
        <v>62.371000000000002</v>
      </c>
      <c r="O33" s="263">
        <v>0</v>
      </c>
      <c r="P33" s="263">
        <v>0</v>
      </c>
      <c r="Q33" s="263">
        <v>13.849</v>
      </c>
      <c r="R33" s="264" t="s">
        <v>24</v>
      </c>
      <c r="T33" s="262">
        <v>5.17</v>
      </c>
      <c r="U33" s="263">
        <v>20.72</v>
      </c>
      <c r="V33" s="263">
        <v>0</v>
      </c>
      <c r="W33" s="263">
        <v>0</v>
      </c>
      <c r="X33" s="263">
        <v>46.83</v>
      </c>
      <c r="Y33" s="263">
        <v>0</v>
      </c>
      <c r="Z33" s="263">
        <v>0</v>
      </c>
      <c r="AA33" s="263">
        <v>13.85</v>
      </c>
      <c r="AB33" s="264" t="s">
        <v>24</v>
      </c>
    </row>
    <row r="34" spans="1:29">
      <c r="A34" s="9"/>
      <c r="B34" s="7"/>
      <c r="C34" s="7"/>
      <c r="D34" s="12"/>
      <c r="E34" s="32"/>
      <c r="F34" s="19"/>
      <c r="G34" s="19"/>
      <c r="H34" s="14"/>
      <c r="I34" s="20"/>
      <c r="J34" s="14"/>
      <c r="K34" s="14"/>
      <c r="L34" s="14"/>
      <c r="M34" s="14"/>
      <c r="N34" s="14"/>
      <c r="O34" s="14"/>
      <c r="P34" s="14"/>
      <c r="Q34" s="14"/>
      <c r="R34" s="14"/>
      <c r="S34" s="20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ht="15" thickBot="1">
      <c r="E35" s="51"/>
      <c r="AA35" s="52"/>
    </row>
    <row r="36" spans="1:29">
      <c r="A36" s="40"/>
      <c r="B36" s="41"/>
      <c r="C36" s="41"/>
      <c r="D36" s="41"/>
      <c r="E36" s="38"/>
    </row>
    <row r="37" spans="1:29">
      <c r="A37" s="47" t="s">
        <v>56</v>
      </c>
      <c r="B37" s="43"/>
      <c r="C37" s="48"/>
      <c r="D37" s="48"/>
      <c r="E37" s="265"/>
    </row>
    <row r="38" spans="1:29">
      <c r="A38" s="42"/>
      <c r="B38" s="43"/>
      <c r="C38" s="43"/>
      <c r="D38" s="43"/>
      <c r="E38" s="44"/>
    </row>
    <row r="39" spans="1:29">
      <c r="A39" s="47" t="s">
        <v>57</v>
      </c>
      <c r="B39" s="43"/>
      <c r="C39" s="48"/>
      <c r="D39" s="48"/>
      <c r="E39" s="265"/>
    </row>
    <row r="40" spans="1:29">
      <c r="A40" s="42"/>
      <c r="B40" s="43"/>
      <c r="C40" s="37"/>
      <c r="D40" s="37"/>
      <c r="E40" s="266"/>
    </row>
    <row r="41" spans="1:29">
      <c r="A41" s="47" t="s">
        <v>202</v>
      </c>
      <c r="B41" s="43"/>
      <c r="C41" s="37" t="s">
        <v>203</v>
      </c>
      <c r="D41" s="37"/>
      <c r="E41" s="266"/>
    </row>
    <row r="42" spans="1:29" ht="15" thickBot="1">
      <c r="A42" s="45"/>
      <c r="B42" s="46"/>
      <c r="C42" s="46"/>
      <c r="D42" s="46"/>
      <c r="E42" s="39"/>
    </row>
  </sheetData>
  <mergeCells count="3">
    <mergeCell ref="E9:H9"/>
    <mergeCell ref="J9:R9"/>
    <mergeCell ref="T9:AB9"/>
  </mergeCells>
  <phoneticPr fontId="23" type="noConversion"/>
  <pageMargins left="0.7" right="0.7" top="0.75" bottom="0.75" header="0.3" footer="0.3"/>
  <pageSetup paperSize="8" scale="69" orientation="landscape" r:id="rId1"/>
  <headerFooter>
    <oddFooter>&amp;L&amp;1#&amp;"Arial"&amp;11&amp;K000000SW Public Published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3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7265625" bestFit="1" customWidth="1"/>
    <col min="11" max="11" width="10" customWidth="1"/>
    <col min="12" max="12" width="3.7265625" bestFit="1" customWidth="1"/>
    <col min="13" max="13" width="3.453125" customWidth="1"/>
    <col min="14" max="14" width="10.7265625" customWidth="1"/>
    <col min="17" max="17" width="3.7265625" bestFit="1" customWidth="1"/>
  </cols>
  <sheetData>
    <row r="1" spans="1:19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0">
      <c r="A6" s="225" t="s">
        <v>58</v>
      </c>
      <c r="B6" s="22"/>
      <c r="C6" s="22"/>
      <c r="D6" s="23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  <c r="S6" s="3"/>
    </row>
    <row r="7" spans="1:19" ht="20.5" thickBot="1">
      <c r="A7" s="228" t="s">
        <v>59</v>
      </c>
      <c r="B7" s="25"/>
      <c r="C7" s="25"/>
      <c r="D7" s="26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  <c r="S7" s="3"/>
    </row>
    <row r="8" spans="1:19" ht="20.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6"/>
      <c r="P8" s="6"/>
      <c r="Q8" s="6"/>
      <c r="R8" s="7"/>
      <c r="S8" s="3"/>
    </row>
    <row r="9" spans="1:19" ht="15" thickBot="1">
      <c r="A9" s="3"/>
      <c r="B9" s="3"/>
      <c r="C9" s="3"/>
      <c r="D9" s="479" t="s">
        <v>60</v>
      </c>
      <c r="E9" s="480"/>
      <c r="F9" s="480"/>
      <c r="G9" s="480"/>
      <c r="H9" s="480"/>
      <c r="I9" s="480"/>
      <c r="J9" s="480"/>
      <c r="K9" s="480"/>
      <c r="L9" s="481"/>
      <c r="M9" s="3"/>
      <c r="N9" s="482">
        <v>1</v>
      </c>
      <c r="O9" s="483"/>
      <c r="P9" s="483"/>
      <c r="Q9" s="484"/>
      <c r="R9" s="7"/>
      <c r="S9" s="3"/>
    </row>
    <row r="10" spans="1:19" s="122" customFormat="1" ht="39.5" thickBot="1">
      <c r="A10" s="118" t="s">
        <v>6</v>
      </c>
      <c r="B10" s="117" t="s">
        <v>7</v>
      </c>
      <c r="C10" s="117" t="s">
        <v>8</v>
      </c>
      <c r="D10" s="123" t="s">
        <v>61</v>
      </c>
      <c r="E10" s="387" t="s">
        <v>62</v>
      </c>
      <c r="F10" s="387" t="s">
        <v>63</v>
      </c>
      <c r="G10" s="387" t="s">
        <v>64</v>
      </c>
      <c r="H10" s="387" t="s">
        <v>65</v>
      </c>
      <c r="I10" s="387" t="s">
        <v>66</v>
      </c>
      <c r="J10" s="387" t="s">
        <v>67</v>
      </c>
      <c r="K10" s="388" t="s">
        <v>68</v>
      </c>
      <c r="L10" s="389" t="s">
        <v>12</v>
      </c>
      <c r="M10" s="119"/>
      <c r="N10" s="116" t="s">
        <v>9</v>
      </c>
      <c r="O10" s="117" t="s">
        <v>10</v>
      </c>
      <c r="P10" s="117" t="s">
        <v>11</v>
      </c>
      <c r="Q10" s="390" t="s">
        <v>12</v>
      </c>
      <c r="R10" s="120"/>
      <c r="S10" s="121"/>
    </row>
    <row r="11" spans="1:19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  <c r="S11" s="3"/>
    </row>
    <row r="12" spans="1:19" ht="16" thickBot="1">
      <c r="A12" s="141"/>
      <c r="B12" s="142" t="s">
        <v>69</v>
      </c>
      <c r="C12" s="143"/>
      <c r="D12" s="144"/>
      <c r="E12" s="145"/>
      <c r="F12" s="145"/>
      <c r="G12" s="145"/>
      <c r="H12" s="145"/>
      <c r="I12" s="145"/>
      <c r="J12" s="145"/>
      <c r="K12" s="145"/>
      <c r="L12" s="146"/>
      <c r="M12" s="13"/>
      <c r="N12" s="28"/>
      <c r="O12" s="13"/>
      <c r="P12" s="13"/>
      <c r="Q12" s="12"/>
      <c r="R12" s="12"/>
      <c r="S12" s="3"/>
    </row>
    <row r="13" spans="1:19">
      <c r="A13" s="192" t="s">
        <v>70</v>
      </c>
      <c r="B13" s="147" t="s">
        <v>71</v>
      </c>
      <c r="C13" s="76" t="s">
        <v>23</v>
      </c>
      <c r="D13" s="64" t="s">
        <v>72</v>
      </c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0</v>
      </c>
      <c r="K13" s="59">
        <f t="shared" ref="K13:K20" si="0">SUM(E13:J13)</f>
        <v>0</v>
      </c>
      <c r="L13" s="149" t="s">
        <v>73</v>
      </c>
      <c r="M13" s="12"/>
      <c r="N13" s="131">
        <v>0</v>
      </c>
      <c r="O13" s="100">
        <v>0</v>
      </c>
      <c r="P13" s="100">
        <v>0</v>
      </c>
      <c r="Q13" s="132" t="s">
        <v>24</v>
      </c>
      <c r="R13" s="14"/>
      <c r="S13" s="3"/>
    </row>
    <row r="14" spans="1:19">
      <c r="A14" s="193" t="s">
        <v>74</v>
      </c>
      <c r="B14" s="125" t="s">
        <v>75</v>
      </c>
      <c r="C14" s="83" t="s">
        <v>23</v>
      </c>
      <c r="D14" s="62" t="s">
        <v>72</v>
      </c>
      <c r="E14" s="67">
        <v>1</v>
      </c>
      <c r="F14" s="67">
        <v>0</v>
      </c>
      <c r="G14" s="67">
        <v>0</v>
      </c>
      <c r="H14" s="72">
        <v>0</v>
      </c>
      <c r="I14" s="67">
        <v>0</v>
      </c>
      <c r="J14" s="67">
        <v>0</v>
      </c>
      <c r="K14" s="59">
        <f t="shared" si="0"/>
        <v>1</v>
      </c>
      <c r="L14" s="126" t="s">
        <v>73</v>
      </c>
      <c r="M14" s="12"/>
      <c r="N14" s="133">
        <v>3.2043269169999999</v>
      </c>
      <c r="O14" s="72">
        <v>1.08523443292878</v>
      </c>
      <c r="P14" s="72">
        <v>0</v>
      </c>
      <c r="Q14" s="134" t="s">
        <v>24</v>
      </c>
      <c r="R14" s="14"/>
      <c r="S14" s="3"/>
    </row>
    <row r="15" spans="1:19">
      <c r="A15" s="193" t="s">
        <v>76</v>
      </c>
      <c r="B15" s="125" t="s">
        <v>77</v>
      </c>
      <c r="C15" s="83" t="s">
        <v>23</v>
      </c>
      <c r="D15" s="62" t="s">
        <v>72</v>
      </c>
      <c r="E15" s="67">
        <v>0</v>
      </c>
      <c r="F15" s="67">
        <v>2</v>
      </c>
      <c r="G15" s="67">
        <v>6</v>
      </c>
      <c r="H15" s="67">
        <v>4</v>
      </c>
      <c r="I15" s="67">
        <v>5</v>
      </c>
      <c r="J15" s="67">
        <v>5</v>
      </c>
      <c r="K15" s="70">
        <f t="shared" si="0"/>
        <v>22</v>
      </c>
      <c r="L15" s="126" t="s">
        <v>73</v>
      </c>
      <c r="M15" s="12"/>
      <c r="N15" s="133">
        <v>645.58391059999997</v>
      </c>
      <c r="O15" s="72">
        <v>172.42496098318199</v>
      </c>
      <c r="P15" s="72">
        <v>0</v>
      </c>
      <c r="Q15" s="134" t="s">
        <v>24</v>
      </c>
      <c r="R15" s="14"/>
      <c r="S15" s="3"/>
    </row>
    <row r="16" spans="1:19">
      <c r="A16" s="193" t="s">
        <v>78</v>
      </c>
      <c r="B16" s="125" t="s">
        <v>79</v>
      </c>
      <c r="C16" s="83" t="s">
        <v>23</v>
      </c>
      <c r="D16" s="62" t="s">
        <v>72</v>
      </c>
      <c r="E16" s="67">
        <v>78</v>
      </c>
      <c r="F16" s="67">
        <v>16</v>
      </c>
      <c r="G16" s="67">
        <v>11</v>
      </c>
      <c r="H16" s="67">
        <v>22</v>
      </c>
      <c r="I16" s="67">
        <v>23</v>
      </c>
      <c r="J16" s="67">
        <v>10</v>
      </c>
      <c r="K16" s="59">
        <f t="shared" si="0"/>
        <v>160</v>
      </c>
      <c r="L16" s="126" t="s">
        <v>73</v>
      </c>
      <c r="M16" s="12"/>
      <c r="N16" s="133">
        <v>2434.0117679999998</v>
      </c>
      <c r="O16" s="72">
        <v>651.64929729937899</v>
      </c>
      <c r="P16" s="72">
        <v>0</v>
      </c>
      <c r="Q16" s="134" t="s">
        <v>24</v>
      </c>
      <c r="R16" s="14"/>
      <c r="S16" s="3"/>
    </row>
    <row r="17" spans="1:19">
      <c r="A17" s="193" t="s">
        <v>80</v>
      </c>
      <c r="B17" s="125" t="s">
        <v>81</v>
      </c>
      <c r="C17" s="83" t="s">
        <v>23</v>
      </c>
      <c r="D17" s="62" t="s">
        <v>72</v>
      </c>
      <c r="E17" s="67">
        <v>7</v>
      </c>
      <c r="F17" s="67">
        <v>2</v>
      </c>
      <c r="G17" s="67">
        <v>2</v>
      </c>
      <c r="H17" s="67">
        <v>8</v>
      </c>
      <c r="I17" s="67">
        <v>0</v>
      </c>
      <c r="J17" s="67">
        <v>0</v>
      </c>
      <c r="K17" s="70">
        <f t="shared" si="0"/>
        <v>19</v>
      </c>
      <c r="L17" s="126" t="s">
        <v>73</v>
      </c>
      <c r="M17" s="12"/>
      <c r="N17" s="133">
        <v>43.262107469999997</v>
      </c>
      <c r="O17" s="72">
        <v>12.803575383615399</v>
      </c>
      <c r="P17" s="72">
        <v>0</v>
      </c>
      <c r="Q17" s="134" t="s">
        <v>24</v>
      </c>
      <c r="R17" s="14"/>
      <c r="S17" s="3"/>
    </row>
    <row r="18" spans="1:19">
      <c r="A18" s="193" t="s">
        <v>82</v>
      </c>
      <c r="B18" s="125" t="s">
        <v>83</v>
      </c>
      <c r="C18" s="83" t="s">
        <v>23</v>
      </c>
      <c r="D18" s="62" t="s">
        <v>72</v>
      </c>
      <c r="E18" s="67">
        <v>4</v>
      </c>
      <c r="F18" s="67">
        <v>0</v>
      </c>
      <c r="G18" s="67">
        <v>0</v>
      </c>
      <c r="H18" s="67">
        <v>0</v>
      </c>
      <c r="I18" s="67">
        <v>0</v>
      </c>
      <c r="J18" s="67">
        <v>0</v>
      </c>
      <c r="K18" s="59">
        <f t="shared" si="0"/>
        <v>4</v>
      </c>
      <c r="L18" s="126" t="s">
        <v>73</v>
      </c>
      <c r="M18" s="12"/>
      <c r="N18" s="133">
        <v>7.0517440650000003</v>
      </c>
      <c r="O18" s="72">
        <v>1.22812049774141</v>
      </c>
      <c r="P18" s="72">
        <v>0</v>
      </c>
      <c r="Q18" s="134" t="s">
        <v>24</v>
      </c>
      <c r="R18" s="14"/>
      <c r="S18" s="3"/>
    </row>
    <row r="19" spans="1:19">
      <c r="A19" s="193" t="s">
        <v>84</v>
      </c>
      <c r="B19" s="125" t="s">
        <v>85</v>
      </c>
      <c r="C19" s="83" t="s">
        <v>23</v>
      </c>
      <c r="D19" s="62" t="s">
        <v>72</v>
      </c>
      <c r="E19" s="67">
        <v>1</v>
      </c>
      <c r="F19" s="67">
        <v>2</v>
      </c>
      <c r="G19" s="67">
        <v>0</v>
      </c>
      <c r="H19" s="67">
        <v>0</v>
      </c>
      <c r="I19" s="67">
        <v>0</v>
      </c>
      <c r="J19" s="67">
        <v>0</v>
      </c>
      <c r="K19" s="70">
        <f t="shared" si="0"/>
        <v>3</v>
      </c>
      <c r="L19" s="126" t="s">
        <v>73</v>
      </c>
      <c r="M19" s="12"/>
      <c r="N19" s="133">
        <v>13.31563993</v>
      </c>
      <c r="O19" s="72">
        <v>3.5443945124840801</v>
      </c>
      <c r="P19" s="72">
        <v>0</v>
      </c>
      <c r="Q19" s="134" t="s">
        <v>24</v>
      </c>
      <c r="R19" s="14"/>
      <c r="S19" s="3"/>
    </row>
    <row r="20" spans="1:19" ht="15" thickBot="1">
      <c r="A20" s="194" t="s">
        <v>86</v>
      </c>
      <c r="B20" s="127" t="s">
        <v>87</v>
      </c>
      <c r="C20" s="88" t="s">
        <v>23</v>
      </c>
      <c r="D20" s="129" t="s">
        <v>72</v>
      </c>
      <c r="E20" s="105">
        <v>10</v>
      </c>
      <c r="F20" s="105">
        <v>1</v>
      </c>
      <c r="G20" s="105">
        <v>3</v>
      </c>
      <c r="H20" s="105">
        <v>3</v>
      </c>
      <c r="I20" s="105">
        <v>2</v>
      </c>
      <c r="J20" s="105">
        <v>0</v>
      </c>
      <c r="K20" s="90">
        <f t="shared" si="0"/>
        <v>19</v>
      </c>
      <c r="L20" s="130" t="s">
        <v>73</v>
      </c>
      <c r="M20" s="12"/>
      <c r="N20" s="135">
        <v>136.446969</v>
      </c>
      <c r="O20" s="105">
        <v>54.449903000089002</v>
      </c>
      <c r="P20" s="105">
        <v>0</v>
      </c>
      <c r="Q20" s="136" t="s">
        <v>24</v>
      </c>
      <c r="R20" s="14"/>
      <c r="S20" s="3"/>
    </row>
    <row r="21" spans="1:19" ht="15" thickBot="1">
      <c r="A21" s="195"/>
      <c r="B21" s="15"/>
      <c r="C21" s="29"/>
      <c r="D21" s="13"/>
      <c r="E21" s="30"/>
      <c r="F21" s="30"/>
      <c r="G21" s="30"/>
      <c r="H21" s="30"/>
      <c r="I21" s="30"/>
      <c r="J21" s="30"/>
      <c r="K21" s="30"/>
      <c r="L21" s="13"/>
      <c r="M21" s="12"/>
      <c r="N21" s="18"/>
      <c r="O21" s="19"/>
      <c r="P21" s="19"/>
      <c r="Q21" s="14"/>
      <c r="R21" s="14"/>
      <c r="S21" s="3"/>
    </row>
    <row r="22" spans="1:19" ht="16" thickBot="1">
      <c r="A22" s="339"/>
      <c r="B22" s="337" t="s">
        <v>88</v>
      </c>
      <c r="C22" s="372"/>
      <c r="D22" s="373"/>
      <c r="E22" s="374"/>
      <c r="F22" s="374"/>
      <c r="G22" s="374"/>
      <c r="H22" s="374"/>
      <c r="I22" s="374"/>
      <c r="J22" s="374"/>
      <c r="K22" s="374"/>
      <c r="L22" s="340"/>
      <c r="M22" s="13"/>
      <c r="N22" s="18"/>
      <c r="O22" s="19"/>
      <c r="P22" s="19"/>
      <c r="Q22" s="20"/>
      <c r="R22" s="20"/>
      <c r="S22" s="3"/>
    </row>
    <row r="23" spans="1:19">
      <c r="A23" s="190" t="s">
        <v>89</v>
      </c>
      <c r="B23" s="371" t="s">
        <v>90</v>
      </c>
      <c r="C23" s="76" t="s">
        <v>23</v>
      </c>
      <c r="D23" s="63" t="s">
        <v>72</v>
      </c>
      <c r="E23" s="71">
        <v>706</v>
      </c>
      <c r="F23" s="71">
        <v>143</v>
      </c>
      <c r="G23" s="71">
        <v>288</v>
      </c>
      <c r="H23" s="71">
        <v>64</v>
      </c>
      <c r="I23" s="71">
        <v>49</v>
      </c>
      <c r="J23" s="73">
        <v>34</v>
      </c>
      <c r="K23" s="274">
        <f>SUM(E23:J23)</f>
        <v>1284</v>
      </c>
      <c r="L23" s="150" t="s">
        <v>73</v>
      </c>
      <c r="M23" s="12"/>
      <c r="N23" s="137">
        <v>2227.9609190000001</v>
      </c>
      <c r="O23" s="110">
        <v>770.70241645793305</v>
      </c>
      <c r="P23" s="110">
        <v>0</v>
      </c>
      <c r="Q23" s="138" t="s">
        <v>24</v>
      </c>
      <c r="R23" s="14"/>
      <c r="S23" s="3"/>
    </row>
    <row r="24" spans="1:19" ht="15" thickBot="1">
      <c r="A24" s="191" t="s">
        <v>91</v>
      </c>
      <c r="B24" s="91" t="s">
        <v>92</v>
      </c>
      <c r="C24" s="88" t="s">
        <v>23</v>
      </c>
      <c r="D24" s="129" t="s">
        <v>72</v>
      </c>
      <c r="E24" s="105">
        <v>5</v>
      </c>
      <c r="F24" s="105">
        <v>2</v>
      </c>
      <c r="G24" s="105">
        <v>1</v>
      </c>
      <c r="H24" s="105">
        <v>4</v>
      </c>
      <c r="I24" s="105">
        <v>5</v>
      </c>
      <c r="J24" s="209">
        <v>0</v>
      </c>
      <c r="K24" s="92">
        <f>SUM(E24:J24)</f>
        <v>17</v>
      </c>
      <c r="L24" s="130" t="s">
        <v>73</v>
      </c>
      <c r="M24" s="12"/>
      <c r="N24" s="139">
        <v>30.173909009999999</v>
      </c>
      <c r="O24" s="113">
        <v>9.1238623219842196</v>
      </c>
      <c r="P24" s="113">
        <v>0</v>
      </c>
      <c r="Q24" s="140" t="s">
        <v>24</v>
      </c>
      <c r="R24" s="14"/>
      <c r="S24" s="3"/>
    </row>
    <row r="25" spans="1:19" ht="15" thickBot="1">
      <c r="A25" s="7"/>
      <c r="B25" s="15"/>
      <c r="C25" s="29"/>
      <c r="D25" s="13"/>
      <c r="E25" s="30"/>
      <c r="F25" s="30"/>
      <c r="G25" s="30"/>
      <c r="H25" s="30"/>
      <c r="I25" s="30"/>
      <c r="J25" s="30"/>
      <c r="K25" s="30"/>
      <c r="L25" s="13"/>
      <c r="M25" s="12"/>
      <c r="N25" s="18"/>
      <c r="O25" s="19"/>
      <c r="P25" s="19"/>
      <c r="Q25" s="14"/>
      <c r="R25" s="14"/>
      <c r="S25" s="3"/>
    </row>
    <row r="26" spans="1:19" ht="16" thickBot="1">
      <c r="A26" s="257"/>
      <c r="B26" s="258" t="s">
        <v>93</v>
      </c>
      <c r="C26" s="267"/>
      <c r="D26" s="268"/>
      <c r="E26" s="256"/>
      <c r="F26" s="256"/>
      <c r="G26" s="256"/>
      <c r="H26" s="256"/>
      <c r="I26" s="256"/>
      <c r="J26" s="256"/>
      <c r="K26" s="256"/>
      <c r="L26" s="269"/>
      <c r="M26" s="13"/>
      <c r="N26" s="18"/>
      <c r="O26" s="19"/>
      <c r="P26" s="19"/>
      <c r="Q26" s="20"/>
      <c r="R26" s="20"/>
      <c r="S26" s="3"/>
    </row>
    <row r="27" spans="1:19">
      <c r="A27" s="270" t="s">
        <v>94</v>
      </c>
      <c r="B27" s="271" t="s">
        <v>95</v>
      </c>
      <c r="C27" s="272" t="s">
        <v>23</v>
      </c>
      <c r="D27" s="273" t="s">
        <v>72</v>
      </c>
      <c r="E27" s="66">
        <v>18</v>
      </c>
      <c r="F27" s="66">
        <v>18</v>
      </c>
      <c r="G27" s="66">
        <v>26</v>
      </c>
      <c r="H27" s="66">
        <v>27</v>
      </c>
      <c r="I27" s="66">
        <v>3</v>
      </c>
      <c r="J27" s="66">
        <v>5</v>
      </c>
      <c r="K27" s="274">
        <f>SUM(E27:J27)</f>
        <v>97</v>
      </c>
      <c r="L27" s="275" t="s">
        <v>96</v>
      </c>
      <c r="M27" s="12"/>
      <c r="N27" s="84">
        <v>100.8950198</v>
      </c>
      <c r="O27" s="66">
        <v>32.412926990000003</v>
      </c>
      <c r="P27" s="66">
        <v>0</v>
      </c>
      <c r="Q27" s="65" t="s">
        <v>24</v>
      </c>
      <c r="R27" s="14"/>
      <c r="S27" s="3"/>
    </row>
    <row r="28" spans="1:19">
      <c r="A28" s="276" t="s">
        <v>97</v>
      </c>
      <c r="B28" s="69" t="s">
        <v>98</v>
      </c>
      <c r="C28" s="87" t="s">
        <v>23</v>
      </c>
      <c r="D28" s="62" t="s">
        <v>72</v>
      </c>
      <c r="E28" s="67">
        <v>37</v>
      </c>
      <c r="F28" s="67">
        <v>16</v>
      </c>
      <c r="G28" s="67">
        <v>6</v>
      </c>
      <c r="H28" s="67">
        <v>10</v>
      </c>
      <c r="I28" s="67">
        <v>3</v>
      </c>
      <c r="J28" s="67">
        <v>0</v>
      </c>
      <c r="K28" s="59">
        <f>SUM(E28:J28)</f>
        <v>72</v>
      </c>
      <c r="L28" s="277" t="s">
        <v>96</v>
      </c>
      <c r="M28" s="12"/>
      <c r="N28" s="81">
        <v>26.709698079999999</v>
      </c>
      <c r="O28" s="67">
        <v>7.2335753020000002</v>
      </c>
      <c r="P28" s="67">
        <v>0</v>
      </c>
      <c r="Q28" s="79" t="s">
        <v>24</v>
      </c>
      <c r="R28" s="14"/>
      <c r="S28" s="3"/>
    </row>
    <row r="29" spans="1:19" ht="15" thickBot="1">
      <c r="A29" s="278" t="s">
        <v>99</v>
      </c>
      <c r="B29" s="279" t="s">
        <v>100</v>
      </c>
      <c r="C29" s="280" t="s">
        <v>23</v>
      </c>
      <c r="D29" s="281" t="s">
        <v>72</v>
      </c>
      <c r="E29" s="68">
        <v>113</v>
      </c>
      <c r="F29" s="68">
        <v>165</v>
      </c>
      <c r="G29" s="68">
        <v>182</v>
      </c>
      <c r="H29" s="68">
        <v>107</v>
      </c>
      <c r="I29" s="68">
        <v>36</v>
      </c>
      <c r="J29" s="68">
        <v>16</v>
      </c>
      <c r="K29" s="282">
        <f>SUM(E29:J29)</f>
        <v>619</v>
      </c>
      <c r="L29" s="283" t="s">
        <v>96</v>
      </c>
      <c r="M29" s="12"/>
      <c r="N29" s="82">
        <v>250.06244169999999</v>
      </c>
      <c r="O29" s="68">
        <v>82.573671709999999</v>
      </c>
      <c r="P29" s="68">
        <v>0</v>
      </c>
      <c r="Q29" s="80" t="s">
        <v>24</v>
      </c>
      <c r="R29" s="14"/>
      <c r="S29" s="3"/>
    </row>
    <row r="30" spans="1:19">
      <c r="A30" s="9"/>
      <c r="B30" s="7"/>
      <c r="C30" s="7"/>
      <c r="D30" s="12"/>
      <c r="E30" s="13"/>
      <c r="F30" s="13"/>
      <c r="G30" s="13"/>
      <c r="H30" s="13"/>
      <c r="I30" s="13"/>
      <c r="J30" s="13"/>
      <c r="K30" s="13"/>
      <c r="L30" s="13"/>
      <c r="M30" s="13"/>
      <c r="N30" s="16"/>
      <c r="O30" s="19"/>
      <c r="P30" s="19"/>
      <c r="Q30" s="14"/>
      <c r="R30" s="20"/>
      <c r="S30" s="3"/>
    </row>
    <row r="31" spans="1:19" ht="15" thickBot="1">
      <c r="A31" s="13"/>
      <c r="B31" s="7"/>
      <c r="C31" s="7"/>
      <c r="D31" s="13"/>
      <c r="E31" s="13"/>
      <c r="F31" s="13"/>
      <c r="G31" s="13"/>
      <c r="H31" s="13"/>
      <c r="I31" s="13"/>
      <c r="J31" s="13"/>
      <c r="K31" s="13"/>
      <c r="L31" s="13"/>
      <c r="M31" s="12"/>
      <c r="N31" s="28"/>
      <c r="O31" s="13"/>
      <c r="P31" s="13"/>
      <c r="Q31" s="13"/>
      <c r="R31" s="13"/>
      <c r="S31" s="3"/>
    </row>
    <row r="32" spans="1:19">
      <c r="A32" s="40"/>
      <c r="B32" s="41"/>
      <c r="C32" s="41"/>
      <c r="D32" s="38"/>
      <c r="E32" s="13"/>
      <c r="F32" s="13"/>
      <c r="G32" s="13"/>
      <c r="H32" s="13"/>
      <c r="I32" s="13"/>
      <c r="J32" s="13"/>
      <c r="K32" s="13"/>
      <c r="L32" s="13"/>
      <c r="M32" s="12"/>
      <c r="N32" s="28"/>
      <c r="O32" s="13"/>
      <c r="P32" s="13"/>
      <c r="Q32" s="13"/>
      <c r="R32" s="13"/>
      <c r="S32" s="3"/>
    </row>
    <row r="33" spans="1:4">
      <c r="A33" s="47" t="s">
        <v>56</v>
      </c>
      <c r="B33" s="43"/>
      <c r="C33" s="48"/>
      <c r="D33" s="44"/>
    </row>
    <row r="34" spans="1:4">
      <c r="A34" s="42"/>
      <c r="B34" s="43"/>
      <c r="C34" s="43"/>
      <c r="D34" s="44"/>
    </row>
    <row r="35" spans="1:4">
      <c r="A35" s="47" t="s">
        <v>57</v>
      </c>
      <c r="B35" s="43"/>
      <c r="C35" s="48"/>
      <c r="D35" s="44"/>
    </row>
    <row r="36" spans="1:4">
      <c r="A36" s="42"/>
      <c r="B36" s="43"/>
      <c r="C36" s="37"/>
      <c r="D36" s="44"/>
    </row>
    <row r="37" spans="1:4">
      <c r="A37" s="47" t="s">
        <v>202</v>
      </c>
      <c r="B37" s="43"/>
      <c r="C37" s="37" t="s">
        <v>203</v>
      </c>
      <c r="D37" s="44"/>
    </row>
    <row r="38" spans="1:4" ht="15" thickBot="1">
      <c r="A38" s="45"/>
      <c r="B38" s="46"/>
      <c r="C38" s="46"/>
      <c r="D38" s="39"/>
    </row>
    <row r="41" spans="1:4">
      <c r="B41" s="58"/>
    </row>
    <row r="42" spans="1:4">
      <c r="B42" s="37"/>
    </row>
    <row r="43" spans="1:4">
      <c r="B43" s="58"/>
    </row>
  </sheetData>
  <mergeCells count="2">
    <mergeCell ref="D9:L9"/>
    <mergeCell ref="N9:Q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31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26953125" bestFit="1" customWidth="1"/>
    <col min="5" max="5" width="10.54296875" bestFit="1" customWidth="1"/>
    <col min="6" max="6" width="11.54296875" bestFit="1" customWidth="1"/>
    <col min="7" max="8" width="10.26953125" customWidth="1"/>
    <col min="9" max="9" width="9.7265625" customWidth="1"/>
    <col min="11" max="11" width="12.453125" customWidth="1"/>
    <col min="12" max="12" width="3.7265625" bestFit="1" customWidth="1"/>
    <col min="13" max="13" width="3.7265625" customWidth="1"/>
    <col min="14" max="14" width="10.54296875" customWidth="1"/>
    <col min="17" max="17" width="3.7265625" bestFit="1" customWidth="1"/>
  </cols>
  <sheetData>
    <row r="1" spans="1:18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20">
      <c r="A6" s="225" t="s">
        <v>58</v>
      </c>
      <c r="B6" s="226"/>
      <c r="C6" s="226"/>
      <c r="D6" s="227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</row>
    <row r="7" spans="1:18" ht="20.5" thickBot="1">
      <c r="A7" s="228" t="s">
        <v>101</v>
      </c>
      <c r="B7" s="229"/>
      <c r="C7" s="229"/>
      <c r="D7" s="230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</row>
    <row r="8" spans="1:18" ht="1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6"/>
      <c r="O8" s="6"/>
      <c r="P8" s="6"/>
      <c r="Q8" s="6"/>
      <c r="R8" s="7"/>
    </row>
    <row r="9" spans="1:18" ht="15" thickBot="1">
      <c r="A9" s="3"/>
      <c r="B9" s="3"/>
      <c r="D9" s="485" t="s">
        <v>60</v>
      </c>
      <c r="E9" s="486"/>
      <c r="F9" s="486"/>
      <c r="G9" s="486"/>
      <c r="H9" s="486"/>
      <c r="I9" s="486"/>
      <c r="J9" s="486"/>
      <c r="K9" s="486"/>
      <c r="L9" s="487"/>
      <c r="M9" s="3"/>
      <c r="N9" s="473">
        <v>1</v>
      </c>
      <c r="O9" s="474"/>
      <c r="P9" s="474"/>
      <c r="Q9" s="475"/>
      <c r="R9" s="7"/>
    </row>
    <row r="10" spans="1:18" ht="39" customHeight="1" thickBot="1">
      <c r="A10" s="386" t="s">
        <v>6</v>
      </c>
      <c r="B10" s="306" t="s">
        <v>7</v>
      </c>
      <c r="C10" s="306" t="s">
        <v>8</v>
      </c>
      <c r="D10" s="307" t="s">
        <v>61</v>
      </c>
      <c r="E10" s="391" t="s">
        <v>62</v>
      </c>
      <c r="F10" s="391" t="s">
        <v>63</v>
      </c>
      <c r="G10" s="391" t="s">
        <v>64</v>
      </c>
      <c r="H10" s="391" t="s">
        <v>65</v>
      </c>
      <c r="I10" s="391" t="s">
        <v>66</v>
      </c>
      <c r="J10" s="391" t="s">
        <v>67</v>
      </c>
      <c r="K10" s="392" t="s">
        <v>68</v>
      </c>
      <c r="L10" s="393" t="s">
        <v>12</v>
      </c>
      <c r="M10" s="8"/>
      <c r="N10" s="116" t="s">
        <v>9</v>
      </c>
      <c r="O10" s="117" t="s">
        <v>10</v>
      </c>
      <c r="P10" s="117" t="s">
        <v>11</v>
      </c>
      <c r="Q10" s="152" t="s">
        <v>12</v>
      </c>
      <c r="R10" s="9"/>
    </row>
    <row r="11" spans="1:18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</row>
    <row r="12" spans="1:18" ht="16" thickBot="1">
      <c r="A12" s="141"/>
      <c r="B12" s="142" t="s">
        <v>102</v>
      </c>
      <c r="C12" s="143"/>
      <c r="D12" s="144"/>
      <c r="E12" s="145"/>
      <c r="F12" s="145"/>
      <c r="G12" s="145"/>
      <c r="H12" s="145"/>
      <c r="I12" s="145"/>
      <c r="J12" s="145"/>
      <c r="K12" s="145"/>
      <c r="L12" s="146"/>
      <c r="M12" s="13"/>
      <c r="N12" s="28"/>
      <c r="O12" s="13"/>
      <c r="P12" s="13"/>
      <c r="Q12" s="12"/>
      <c r="R12" s="12"/>
    </row>
    <row r="13" spans="1:18">
      <c r="A13" s="184" t="s">
        <v>103</v>
      </c>
      <c r="B13" s="185" t="s">
        <v>104</v>
      </c>
      <c r="C13" s="148" t="s">
        <v>23</v>
      </c>
      <c r="D13" s="189" t="s">
        <v>72</v>
      </c>
      <c r="E13" s="186">
        <v>152</v>
      </c>
      <c r="F13" s="186">
        <v>17</v>
      </c>
      <c r="G13" s="186">
        <v>17</v>
      </c>
      <c r="H13" s="186">
        <v>6</v>
      </c>
      <c r="I13" s="186">
        <v>9</v>
      </c>
      <c r="J13" s="186">
        <v>0</v>
      </c>
      <c r="K13" s="187">
        <f>SUM(E13:J13)</f>
        <v>201</v>
      </c>
      <c r="L13" s="188" t="s">
        <v>24</v>
      </c>
      <c r="M13" s="12"/>
      <c r="N13" s="171">
        <v>1695.7380000000001</v>
      </c>
      <c r="O13" s="172">
        <v>0</v>
      </c>
      <c r="P13" s="173">
        <v>0</v>
      </c>
      <c r="Q13" s="174" t="s">
        <v>24</v>
      </c>
      <c r="R13" s="20"/>
    </row>
    <row r="14" spans="1:18">
      <c r="A14" s="164" t="s">
        <v>105</v>
      </c>
      <c r="B14" s="153" t="s">
        <v>106</v>
      </c>
      <c r="C14" s="124" t="s">
        <v>23</v>
      </c>
      <c r="D14" s="162" t="s">
        <v>72</v>
      </c>
      <c r="E14" s="154">
        <v>254</v>
      </c>
      <c r="F14" s="154">
        <v>3</v>
      </c>
      <c r="G14" s="154">
        <v>6</v>
      </c>
      <c r="H14" s="154">
        <v>5</v>
      </c>
      <c r="I14" s="154">
        <v>1</v>
      </c>
      <c r="J14" s="154">
        <v>0</v>
      </c>
      <c r="K14" s="155">
        <f>SUM(E14:J14)</f>
        <v>269</v>
      </c>
      <c r="L14" s="165" t="s">
        <v>107</v>
      </c>
      <c r="M14" s="12"/>
      <c r="N14" s="175">
        <v>27.748999999999999</v>
      </c>
      <c r="O14" s="161">
        <v>0</v>
      </c>
      <c r="P14" s="154">
        <v>0</v>
      </c>
      <c r="Q14" s="165" t="s">
        <v>107</v>
      </c>
      <c r="R14" s="20"/>
    </row>
    <row r="15" spans="1:18" ht="15" thickBot="1">
      <c r="A15" s="166" t="s">
        <v>108</v>
      </c>
      <c r="B15" s="167" t="s">
        <v>109</v>
      </c>
      <c r="C15" s="128" t="s">
        <v>23</v>
      </c>
      <c r="D15" s="183" t="s">
        <v>110</v>
      </c>
      <c r="E15" s="168">
        <v>313.47699999999998</v>
      </c>
      <c r="F15" s="168">
        <v>375.322</v>
      </c>
      <c r="G15" s="168">
        <v>517.91200000000003</v>
      </c>
      <c r="H15" s="168">
        <v>189.809</v>
      </c>
      <c r="I15" s="168">
        <v>313.755</v>
      </c>
      <c r="J15" s="168">
        <v>0</v>
      </c>
      <c r="K15" s="169">
        <f>SUM(E15:J15)</f>
        <v>1710.2750000000001</v>
      </c>
      <c r="L15" s="170" t="s">
        <v>111</v>
      </c>
      <c r="M15" s="12"/>
      <c r="N15" s="176">
        <v>2087.7089999999998</v>
      </c>
      <c r="O15" s="177">
        <v>0</v>
      </c>
      <c r="P15" s="168">
        <v>0</v>
      </c>
      <c r="Q15" s="170" t="s">
        <v>111</v>
      </c>
      <c r="R15" s="20"/>
    </row>
    <row r="16" spans="1:18" ht="15.75" customHeight="1" thickBot="1">
      <c r="A16" s="8"/>
      <c r="B16" s="15"/>
      <c r="C16" s="29"/>
      <c r="D16" s="13"/>
      <c r="E16" s="30"/>
      <c r="F16" s="30"/>
      <c r="G16" s="30"/>
      <c r="H16" s="30"/>
      <c r="I16" s="30"/>
      <c r="J16" s="30"/>
      <c r="K16" s="30"/>
      <c r="L16" s="13"/>
      <c r="M16" s="12"/>
      <c r="N16" s="18"/>
      <c r="O16" s="19"/>
      <c r="P16" s="19"/>
      <c r="Q16" s="14"/>
      <c r="R16" s="14"/>
    </row>
    <row r="17" spans="1:18" ht="16.5" customHeight="1" thickBot="1">
      <c r="A17" s="285"/>
      <c r="B17" s="258" t="s">
        <v>112</v>
      </c>
      <c r="C17" s="267"/>
      <c r="D17" s="268"/>
      <c r="E17" s="256"/>
      <c r="F17" s="256"/>
      <c r="G17" s="256"/>
      <c r="H17" s="256"/>
      <c r="I17" s="256"/>
      <c r="J17" s="256"/>
      <c r="K17" s="256"/>
      <c r="L17" s="269"/>
      <c r="M17" s="13"/>
      <c r="N17" s="18"/>
      <c r="O17" s="19"/>
      <c r="P17" s="19"/>
      <c r="Q17" s="20"/>
      <c r="R17" s="20"/>
    </row>
    <row r="18" spans="1:18">
      <c r="A18" s="286" t="s">
        <v>113</v>
      </c>
      <c r="B18" s="287" t="s">
        <v>114</v>
      </c>
      <c r="C18" s="288" t="s">
        <v>23</v>
      </c>
      <c r="D18" s="289" t="s">
        <v>110</v>
      </c>
      <c r="E18" s="290">
        <v>5305.23</v>
      </c>
      <c r="F18" s="290">
        <v>30782.347000000002</v>
      </c>
      <c r="G18" s="290">
        <v>8865.4210000000003</v>
      </c>
      <c r="H18" s="290">
        <v>3100.3090000000002</v>
      </c>
      <c r="I18" s="290">
        <v>892.08100000000002</v>
      </c>
      <c r="J18" s="290">
        <v>0</v>
      </c>
      <c r="K18" s="291">
        <f>SUM(E18:J18)</f>
        <v>48945.388000000006</v>
      </c>
      <c r="L18" s="292" t="s">
        <v>73</v>
      </c>
      <c r="M18" s="13"/>
      <c r="N18" s="84">
        <v>14747.217000000001</v>
      </c>
      <c r="O18" s="302">
        <v>0</v>
      </c>
      <c r="P18" s="66">
        <v>0</v>
      </c>
      <c r="Q18" s="303" t="s">
        <v>34</v>
      </c>
      <c r="R18" s="14"/>
    </row>
    <row r="19" spans="1:18">
      <c r="A19" s="276" t="s">
        <v>115</v>
      </c>
      <c r="B19" s="284" t="s">
        <v>116</v>
      </c>
      <c r="C19" s="124" t="s">
        <v>23</v>
      </c>
      <c r="D19" s="162" t="s">
        <v>110</v>
      </c>
      <c r="E19" s="107">
        <v>11.153</v>
      </c>
      <c r="F19" s="107">
        <v>105.58199999999999</v>
      </c>
      <c r="G19" s="107">
        <v>24.859000000000002</v>
      </c>
      <c r="H19" s="107">
        <v>1.897</v>
      </c>
      <c r="I19" s="107">
        <v>1.127</v>
      </c>
      <c r="J19" s="107">
        <v>0</v>
      </c>
      <c r="K19" s="108">
        <f>SUM(E19:J19)</f>
        <v>144.61799999999999</v>
      </c>
      <c r="L19" s="293" t="s">
        <v>96</v>
      </c>
      <c r="M19" s="13"/>
      <c r="N19" s="81">
        <v>56.902999999999999</v>
      </c>
      <c r="O19" s="301">
        <v>0</v>
      </c>
      <c r="P19" s="67">
        <v>0</v>
      </c>
      <c r="Q19" s="304" t="s">
        <v>34</v>
      </c>
      <c r="R19" s="14"/>
    </row>
    <row r="20" spans="1:18">
      <c r="A20" s="276" t="s">
        <v>117</v>
      </c>
      <c r="B20" s="284" t="s">
        <v>118</v>
      </c>
      <c r="C20" s="124" t="s">
        <v>23</v>
      </c>
      <c r="D20" s="162" t="s">
        <v>72</v>
      </c>
      <c r="E20" s="107">
        <v>54721</v>
      </c>
      <c r="F20" s="107">
        <v>0</v>
      </c>
      <c r="G20" s="107">
        <v>0</v>
      </c>
      <c r="H20" s="107">
        <v>0</v>
      </c>
      <c r="I20" s="107">
        <v>0</v>
      </c>
      <c r="J20" s="107">
        <v>0</v>
      </c>
      <c r="K20" s="108">
        <f>SUM(E20:J20)</f>
        <v>54721</v>
      </c>
      <c r="L20" s="293" t="s">
        <v>34</v>
      </c>
      <c r="M20" s="12"/>
      <c r="N20" s="81">
        <v>33.606000000000002</v>
      </c>
      <c r="O20" s="301">
        <v>0</v>
      </c>
      <c r="P20" s="67">
        <v>0</v>
      </c>
      <c r="Q20" s="79" t="s">
        <v>24</v>
      </c>
      <c r="R20" s="14"/>
    </row>
    <row r="21" spans="1:18">
      <c r="A21" s="276" t="s">
        <v>119</v>
      </c>
      <c r="B21" s="284" t="s">
        <v>120</v>
      </c>
      <c r="C21" s="124" t="s">
        <v>23</v>
      </c>
      <c r="D21" s="162" t="s">
        <v>72</v>
      </c>
      <c r="E21" s="107">
        <v>13438</v>
      </c>
      <c r="F21" s="107">
        <v>1754025</v>
      </c>
      <c r="G21" s="107">
        <v>0</v>
      </c>
      <c r="H21" s="107">
        <v>0</v>
      </c>
      <c r="I21" s="107">
        <v>0</v>
      </c>
      <c r="J21" s="107">
        <v>0</v>
      </c>
      <c r="K21" s="108">
        <f>SUM(E21:J21)</f>
        <v>1767463</v>
      </c>
      <c r="L21" s="293" t="s">
        <v>34</v>
      </c>
      <c r="M21" s="12"/>
      <c r="N21" s="81">
        <v>1085.4449999999999</v>
      </c>
      <c r="O21" s="301">
        <v>0</v>
      </c>
      <c r="P21" s="67">
        <v>0</v>
      </c>
      <c r="Q21" s="79" t="s">
        <v>24</v>
      </c>
      <c r="R21" s="14"/>
    </row>
    <row r="22" spans="1:18" ht="15" thickBot="1">
      <c r="A22" s="294" t="s">
        <v>121</v>
      </c>
      <c r="B22" s="295" t="s">
        <v>122</v>
      </c>
      <c r="C22" s="296" t="s">
        <v>23</v>
      </c>
      <c r="D22" s="297" t="s">
        <v>72</v>
      </c>
      <c r="E22" s="298">
        <v>133971</v>
      </c>
      <c r="F22" s="298">
        <v>345</v>
      </c>
      <c r="G22" s="298">
        <v>0</v>
      </c>
      <c r="H22" s="298">
        <v>0</v>
      </c>
      <c r="I22" s="298">
        <v>0</v>
      </c>
      <c r="J22" s="298">
        <v>0</v>
      </c>
      <c r="K22" s="299">
        <f>SUM(E22:J22)</f>
        <v>134316</v>
      </c>
      <c r="L22" s="300" t="s">
        <v>96</v>
      </c>
      <c r="M22" s="12"/>
      <c r="N22" s="82">
        <v>66.152000000000001</v>
      </c>
      <c r="O22" s="305">
        <v>0</v>
      </c>
      <c r="P22" s="68">
        <v>0</v>
      </c>
      <c r="Q22" s="80" t="s">
        <v>34</v>
      </c>
      <c r="R22" s="14"/>
    </row>
    <row r="23" spans="1:18">
      <c r="A23" s="8"/>
      <c r="B23" s="15"/>
      <c r="C23" s="29"/>
      <c r="D23" s="13"/>
      <c r="E23" s="178"/>
      <c r="F23" s="178"/>
      <c r="G23" s="178"/>
      <c r="H23" s="178"/>
      <c r="I23" s="178"/>
      <c r="J23" s="178"/>
      <c r="K23" s="179"/>
      <c r="L23" s="180"/>
      <c r="M23" s="12"/>
      <c r="N23" s="181"/>
      <c r="O23" s="181"/>
      <c r="P23" s="178"/>
      <c r="Q23" s="182"/>
      <c r="R23" s="14"/>
    </row>
    <row r="25" spans="1:18">
      <c r="A25" s="40"/>
      <c r="B25" s="41"/>
      <c r="C25" s="41"/>
      <c r="D25" s="38"/>
    </row>
    <row r="26" spans="1:18">
      <c r="A26" s="47" t="s">
        <v>56</v>
      </c>
      <c r="B26" s="43"/>
      <c r="C26" s="48"/>
      <c r="D26" s="44"/>
    </row>
    <row r="27" spans="1:18">
      <c r="A27" s="42"/>
      <c r="B27" s="43"/>
      <c r="C27" s="43"/>
      <c r="D27" s="44"/>
    </row>
    <row r="28" spans="1:18">
      <c r="A28" s="47" t="s">
        <v>57</v>
      </c>
      <c r="B28" s="43"/>
      <c r="C28" s="48"/>
      <c r="D28" s="44"/>
    </row>
    <row r="29" spans="1:18">
      <c r="A29" s="42"/>
      <c r="B29" s="43"/>
      <c r="C29" s="37"/>
      <c r="D29" s="44"/>
    </row>
    <row r="30" spans="1:18">
      <c r="A30" s="47" t="s">
        <v>202</v>
      </c>
      <c r="B30" s="43"/>
      <c r="C30" s="37" t="s">
        <v>203</v>
      </c>
      <c r="D30" s="44"/>
    </row>
    <row r="31" spans="1:18" ht="15" thickBot="1">
      <c r="A31" s="45"/>
      <c r="B31" s="46"/>
      <c r="C31" s="46"/>
      <c r="D31" s="39"/>
    </row>
  </sheetData>
  <mergeCells count="2">
    <mergeCell ref="N9:Q9"/>
    <mergeCell ref="D9:L9"/>
  </mergeCells>
  <pageMargins left="0.7" right="0.7" top="0.75" bottom="0.75" header="0.3" footer="0.3"/>
  <pageSetup paperSize="8" scale="99" orientation="landscape" r:id="rId1"/>
  <headerFooter>
    <oddFooter>&amp;L&amp;1#&amp;"Arial"&amp;11&amp;K000000SW Public Published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26953125" bestFit="1" customWidth="1"/>
    <col min="4" max="4" width="7.453125" customWidth="1"/>
    <col min="6" max="7" width="10" bestFit="1" customWidth="1"/>
    <col min="11" max="11" width="10.7265625" customWidth="1"/>
    <col min="12" max="12" width="3.7265625" bestFit="1" customWidth="1"/>
    <col min="14" max="14" width="10.7265625" customWidth="1"/>
    <col min="17" max="17" width="3.7265625" bestFit="1" customWidth="1"/>
  </cols>
  <sheetData>
    <row r="1" spans="1:19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1:19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</row>
    <row r="6" spans="1:19" ht="20">
      <c r="A6" s="225" t="s">
        <v>58</v>
      </c>
      <c r="B6" s="226"/>
      <c r="C6" s="226"/>
      <c r="D6" s="227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  <c r="S6" s="3"/>
    </row>
    <row r="7" spans="1:19" ht="20.5" thickBot="1">
      <c r="A7" s="253" t="s">
        <v>123</v>
      </c>
      <c r="B7" s="254"/>
      <c r="C7" s="254"/>
      <c r="D7" s="255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  <c r="S7" s="3"/>
    </row>
    <row r="8" spans="1:19" ht="20.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6"/>
      <c r="P8" s="6"/>
      <c r="Q8" s="6"/>
      <c r="R8" s="7"/>
      <c r="S8" s="3"/>
    </row>
    <row r="9" spans="1:19" ht="15" thickBot="1">
      <c r="A9" s="3"/>
      <c r="B9" s="3"/>
      <c r="D9" s="485" t="s">
        <v>60</v>
      </c>
      <c r="E9" s="486"/>
      <c r="F9" s="486"/>
      <c r="G9" s="486"/>
      <c r="H9" s="486"/>
      <c r="I9" s="486"/>
      <c r="J9" s="486"/>
      <c r="K9" s="486"/>
      <c r="L9" s="487"/>
      <c r="M9" s="3"/>
      <c r="N9" s="473">
        <v>1</v>
      </c>
      <c r="O9" s="474"/>
      <c r="P9" s="474"/>
      <c r="Q9" s="475"/>
      <c r="R9" s="7"/>
      <c r="S9" s="3"/>
    </row>
    <row r="10" spans="1:19" ht="39.5" thickBot="1">
      <c r="A10" s="386" t="s">
        <v>6</v>
      </c>
      <c r="B10" s="306" t="s">
        <v>7</v>
      </c>
      <c r="C10" s="306" t="s">
        <v>8</v>
      </c>
      <c r="D10" s="307" t="s">
        <v>61</v>
      </c>
      <c r="E10" s="391" t="s">
        <v>62</v>
      </c>
      <c r="F10" s="391" t="s">
        <v>63</v>
      </c>
      <c r="G10" s="391" t="s">
        <v>64</v>
      </c>
      <c r="H10" s="391" t="s">
        <v>65</v>
      </c>
      <c r="I10" s="391" t="s">
        <v>66</v>
      </c>
      <c r="J10" s="391" t="s">
        <v>67</v>
      </c>
      <c r="K10" s="392" t="s">
        <v>68</v>
      </c>
      <c r="L10" s="393" t="s">
        <v>12</v>
      </c>
      <c r="M10" s="8"/>
      <c r="N10" s="116" t="s">
        <v>9</v>
      </c>
      <c r="O10" s="117" t="s">
        <v>10</v>
      </c>
      <c r="P10" s="117" t="s">
        <v>11</v>
      </c>
      <c r="Q10" s="390" t="s">
        <v>12</v>
      </c>
      <c r="R10" s="10"/>
      <c r="S10" s="3"/>
    </row>
    <row r="11" spans="1:19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  <c r="S11" s="3"/>
    </row>
    <row r="12" spans="1:19" ht="16" thickBot="1">
      <c r="A12" s="156"/>
      <c r="B12" s="157" t="s">
        <v>124</v>
      </c>
      <c r="C12" s="27"/>
      <c r="D12" s="158"/>
      <c r="E12" s="159"/>
      <c r="F12" s="159"/>
      <c r="G12" s="159"/>
      <c r="H12" s="159"/>
      <c r="I12" s="159"/>
      <c r="J12" s="159"/>
      <c r="K12" s="159"/>
      <c r="L12" s="160"/>
      <c r="M12" s="13"/>
      <c r="N12" s="28"/>
      <c r="O12" s="13"/>
      <c r="P12" s="13"/>
      <c r="Q12" s="12"/>
      <c r="R12" s="12"/>
      <c r="S12" s="3"/>
    </row>
    <row r="13" spans="1:19" ht="14.65" customHeight="1">
      <c r="A13" s="270" t="s">
        <v>125</v>
      </c>
      <c r="B13" s="271" t="s">
        <v>126</v>
      </c>
      <c r="C13" s="318" t="s">
        <v>23</v>
      </c>
      <c r="D13" s="319" t="s">
        <v>110</v>
      </c>
      <c r="E13" s="320"/>
      <c r="F13" s="66">
        <v>32809.283000000003</v>
      </c>
      <c r="G13" s="66">
        <v>14595.77</v>
      </c>
      <c r="H13" s="66">
        <v>4172.0039999999999</v>
      </c>
      <c r="I13" s="66">
        <v>1042.5119999999999</v>
      </c>
      <c r="J13" s="66">
        <v>982.33699999999999</v>
      </c>
      <c r="K13" s="274">
        <f>SUM(E13:J13)</f>
        <v>53601.906000000003</v>
      </c>
      <c r="L13" s="321" t="s">
        <v>111</v>
      </c>
      <c r="M13" s="12"/>
      <c r="N13" s="308">
        <v>46960.65</v>
      </c>
      <c r="O13" s="397">
        <v>0</v>
      </c>
      <c r="P13" s="66">
        <v>0</v>
      </c>
      <c r="Q13" s="309" t="s">
        <v>24</v>
      </c>
      <c r="R13" s="31"/>
      <c r="S13" s="3"/>
    </row>
    <row r="14" spans="1:19" ht="15" thickBot="1">
      <c r="A14" s="278" t="s">
        <v>127</v>
      </c>
      <c r="B14" s="279" t="s">
        <v>128</v>
      </c>
      <c r="C14" s="322" t="s">
        <v>23</v>
      </c>
      <c r="D14" s="323" t="s">
        <v>110</v>
      </c>
      <c r="E14" s="324"/>
      <c r="F14" s="68">
        <v>655.20799999999997</v>
      </c>
      <c r="G14" s="68">
        <v>463.97</v>
      </c>
      <c r="H14" s="68">
        <v>171.37899999999999</v>
      </c>
      <c r="I14" s="68">
        <v>72.795000000000002</v>
      </c>
      <c r="J14" s="68">
        <v>8.6890000000000001</v>
      </c>
      <c r="K14" s="282">
        <f>SUM(E14:J14)</f>
        <v>1372.0409999999999</v>
      </c>
      <c r="L14" s="325" t="s">
        <v>129</v>
      </c>
      <c r="M14" s="12"/>
      <c r="N14" s="310">
        <v>571.41999999999996</v>
      </c>
      <c r="O14" s="398">
        <v>0</v>
      </c>
      <c r="P14" s="68">
        <v>0</v>
      </c>
      <c r="Q14" s="311" t="s">
        <v>34</v>
      </c>
      <c r="R14" s="31"/>
      <c r="S14" s="3"/>
    </row>
    <row r="15" spans="1:19" ht="15" thickBot="1">
      <c r="A15" s="195"/>
      <c r="B15" s="15"/>
      <c r="C15" s="29"/>
      <c r="D15" s="13"/>
      <c r="E15" s="30"/>
      <c r="F15" s="30"/>
      <c r="G15" s="30"/>
      <c r="H15" s="30"/>
      <c r="I15" s="30"/>
      <c r="J15" s="30"/>
      <c r="K15" s="30"/>
      <c r="L15" s="13"/>
      <c r="M15" s="12"/>
      <c r="N15" s="33"/>
      <c r="O15" s="34"/>
      <c r="P15" s="34"/>
      <c r="Q15" s="31"/>
      <c r="R15" s="31"/>
      <c r="S15" s="3"/>
    </row>
    <row r="16" spans="1:19" ht="16" thickBot="1">
      <c r="A16" s="223"/>
      <c r="B16" s="157" t="s">
        <v>130</v>
      </c>
      <c r="C16" s="163"/>
      <c r="D16" s="158"/>
      <c r="E16" s="159"/>
      <c r="F16" s="159"/>
      <c r="G16" s="159"/>
      <c r="H16" s="159"/>
      <c r="I16" s="159"/>
      <c r="J16" s="159"/>
      <c r="K16" s="159"/>
      <c r="L16" s="160"/>
      <c r="M16" s="13"/>
      <c r="N16" s="33"/>
      <c r="O16" s="34"/>
      <c r="P16" s="34"/>
      <c r="Q16" s="35"/>
      <c r="R16" s="35"/>
      <c r="S16" s="3"/>
    </row>
    <row r="17" spans="1:20" ht="14.65" customHeight="1">
      <c r="A17" s="224" t="s">
        <v>131</v>
      </c>
      <c r="B17" s="204" t="s">
        <v>132</v>
      </c>
      <c r="C17" s="198" t="s">
        <v>23</v>
      </c>
      <c r="D17" s="205" t="s">
        <v>72</v>
      </c>
      <c r="E17" s="200"/>
      <c r="F17" s="115">
        <v>1781</v>
      </c>
      <c r="G17" s="115">
        <v>1630</v>
      </c>
      <c r="H17" s="115">
        <v>239</v>
      </c>
      <c r="I17" s="115">
        <v>0</v>
      </c>
      <c r="J17" s="115">
        <v>0</v>
      </c>
      <c r="K17" s="201">
        <f>SUM(E17:J17)</f>
        <v>3650</v>
      </c>
      <c r="L17" s="101" t="s">
        <v>129</v>
      </c>
      <c r="M17" s="12"/>
      <c r="N17" s="312">
        <v>354.40899999999999</v>
      </c>
      <c r="O17" s="397">
        <v>0</v>
      </c>
      <c r="P17" s="66">
        <v>0</v>
      </c>
      <c r="Q17" s="313" t="s">
        <v>24</v>
      </c>
      <c r="R17" s="31"/>
      <c r="S17" s="3"/>
    </row>
    <row r="18" spans="1:20" ht="14.65" customHeight="1" thickBot="1">
      <c r="A18" s="194" t="s">
        <v>133</v>
      </c>
      <c r="B18" s="91" t="s">
        <v>134</v>
      </c>
      <c r="C18" s="88" t="s">
        <v>23</v>
      </c>
      <c r="D18" s="202" t="s">
        <v>72</v>
      </c>
      <c r="E18" s="203"/>
      <c r="F18" s="105">
        <v>7</v>
      </c>
      <c r="G18" s="105">
        <v>301</v>
      </c>
      <c r="H18" s="105">
        <v>4</v>
      </c>
      <c r="I18" s="209">
        <v>0</v>
      </c>
      <c r="J18" s="209">
        <v>0</v>
      </c>
      <c r="K18" s="90">
        <f>SUM(E18:J18)</f>
        <v>312</v>
      </c>
      <c r="L18" s="106" t="s">
        <v>135</v>
      </c>
      <c r="M18" s="12"/>
      <c r="N18" s="314">
        <v>286.72899999999998</v>
      </c>
      <c r="O18" s="398">
        <v>0</v>
      </c>
      <c r="P18" s="68">
        <v>0</v>
      </c>
      <c r="Q18" s="315" t="s">
        <v>135</v>
      </c>
      <c r="R18" s="31"/>
      <c r="S18" s="3"/>
    </row>
    <row r="19" spans="1:20" ht="15" thickBot="1">
      <c r="A19" s="7"/>
      <c r="B19" s="15"/>
      <c r="C19" s="29"/>
      <c r="D19" s="13"/>
      <c r="E19" s="30"/>
      <c r="F19" s="30"/>
      <c r="G19" s="30"/>
      <c r="H19" s="30"/>
      <c r="I19" s="30"/>
      <c r="J19" s="30"/>
      <c r="K19" s="30"/>
      <c r="L19" s="13"/>
      <c r="M19" s="12"/>
      <c r="N19" s="33"/>
      <c r="O19" s="34"/>
      <c r="P19" s="34"/>
      <c r="Q19" s="31"/>
      <c r="R19" s="31"/>
      <c r="S19" s="3"/>
    </row>
    <row r="20" spans="1:20" ht="16" thickBot="1">
      <c r="A20" s="223"/>
      <c r="B20" s="157" t="s">
        <v>136</v>
      </c>
      <c r="C20" s="163"/>
      <c r="D20" s="158"/>
      <c r="E20" s="159"/>
      <c r="F20" s="159"/>
      <c r="G20" s="159"/>
      <c r="H20" s="159"/>
      <c r="I20" s="159"/>
      <c r="J20" s="159"/>
      <c r="K20" s="159"/>
      <c r="L20" s="160"/>
      <c r="M20" s="13"/>
      <c r="N20" s="33"/>
      <c r="O20" s="34"/>
      <c r="P20" s="34"/>
      <c r="Q20" s="35"/>
      <c r="R20" s="35"/>
      <c r="S20" s="3"/>
    </row>
    <row r="21" spans="1:20" ht="14.65" customHeight="1">
      <c r="A21" s="224" t="s">
        <v>137</v>
      </c>
      <c r="B21" s="204" t="s">
        <v>138</v>
      </c>
      <c r="C21" s="198" t="s">
        <v>23</v>
      </c>
      <c r="D21" s="205" t="s">
        <v>72</v>
      </c>
      <c r="E21" s="200"/>
      <c r="F21" s="115">
        <v>1449</v>
      </c>
      <c r="G21" s="115">
        <v>219</v>
      </c>
      <c r="H21" s="115">
        <v>77</v>
      </c>
      <c r="I21" s="115">
        <v>0</v>
      </c>
      <c r="J21" s="115">
        <v>0</v>
      </c>
      <c r="K21" s="201">
        <f>SUM(E21:J21)</f>
        <v>1745</v>
      </c>
      <c r="L21" s="206" t="s">
        <v>34</v>
      </c>
      <c r="M21" s="12"/>
      <c r="N21" s="312">
        <v>496.87</v>
      </c>
      <c r="O21" s="397">
        <v>0</v>
      </c>
      <c r="P21" s="66">
        <v>0</v>
      </c>
      <c r="Q21" s="316" t="s">
        <v>34</v>
      </c>
      <c r="R21" s="31"/>
      <c r="S21" s="3"/>
    </row>
    <row r="22" spans="1:20" ht="14.65" customHeight="1" thickBot="1">
      <c r="A22" s="194" t="s">
        <v>139</v>
      </c>
      <c r="B22" s="91" t="s">
        <v>140</v>
      </c>
      <c r="C22" s="88" t="s">
        <v>23</v>
      </c>
      <c r="D22" s="202" t="s">
        <v>72</v>
      </c>
      <c r="E22" s="203"/>
      <c r="F22" s="105">
        <v>38</v>
      </c>
      <c r="G22" s="105">
        <v>15</v>
      </c>
      <c r="H22" s="105">
        <v>8</v>
      </c>
      <c r="I22" s="209">
        <v>0</v>
      </c>
      <c r="J22" s="209">
        <v>0</v>
      </c>
      <c r="K22" s="90">
        <f>SUM(E22:J22)</f>
        <v>61</v>
      </c>
      <c r="L22" s="130" t="s">
        <v>34</v>
      </c>
      <c r="M22" s="12"/>
      <c r="N22" s="314">
        <v>193.96</v>
      </c>
      <c r="O22" s="398">
        <v>0</v>
      </c>
      <c r="P22" s="68">
        <v>0</v>
      </c>
      <c r="Q22" s="317" t="s">
        <v>34</v>
      </c>
      <c r="R22" s="31"/>
      <c r="S22" s="3"/>
    </row>
    <row r="23" spans="1:20" ht="14.65" customHeight="1" thickBot="1">
      <c r="A23" s="8"/>
      <c r="B23" s="15"/>
      <c r="C23" s="29"/>
      <c r="D23" s="13"/>
      <c r="E23" s="30"/>
      <c r="F23" s="178"/>
      <c r="G23" s="178"/>
      <c r="H23" s="178"/>
      <c r="I23" s="178"/>
      <c r="J23" s="178"/>
      <c r="K23" s="179"/>
      <c r="L23" s="180"/>
      <c r="M23" s="12"/>
      <c r="N23" s="181"/>
      <c r="O23" s="207"/>
      <c r="P23" s="178"/>
      <c r="Q23" s="208"/>
      <c r="R23" s="31"/>
      <c r="S23" s="3"/>
    </row>
    <row r="24" spans="1:20" ht="14.65" customHeight="1" thickBot="1">
      <c r="A24" s="223"/>
      <c r="B24" s="157" t="s">
        <v>141</v>
      </c>
      <c r="C24" s="163"/>
      <c r="D24" s="158"/>
      <c r="E24" s="159"/>
      <c r="F24" s="159"/>
      <c r="G24" s="159"/>
      <c r="H24" s="159"/>
      <c r="I24" s="159"/>
      <c r="J24" s="159"/>
      <c r="K24" s="159"/>
      <c r="L24" s="160"/>
      <c r="M24" s="12"/>
      <c r="N24" s="32"/>
      <c r="O24" s="34"/>
      <c r="P24" s="34"/>
      <c r="Q24" s="31"/>
      <c r="R24" s="35"/>
      <c r="S24" s="35"/>
      <c r="T24" s="3"/>
    </row>
    <row r="25" spans="1:20" ht="14.65" customHeight="1">
      <c r="A25" s="270" t="s">
        <v>142</v>
      </c>
      <c r="B25" s="358" t="s">
        <v>143</v>
      </c>
      <c r="C25" s="318" t="s">
        <v>23</v>
      </c>
      <c r="D25" s="319" t="s">
        <v>72</v>
      </c>
      <c r="E25" s="66">
        <v>33</v>
      </c>
      <c r="F25" s="381" t="s">
        <v>45</v>
      </c>
      <c r="G25" s="381" t="s">
        <v>45</v>
      </c>
      <c r="H25" s="381" t="s">
        <v>45</v>
      </c>
      <c r="I25" s="381" t="s">
        <v>45</v>
      </c>
      <c r="J25" s="381" t="s">
        <v>45</v>
      </c>
      <c r="K25" s="274">
        <f t="shared" ref="K25:K29" si="0">SUM(E25:J25)</f>
        <v>33</v>
      </c>
      <c r="L25" s="275" t="s">
        <v>96</v>
      </c>
      <c r="M25" s="12"/>
      <c r="N25" s="377" t="s">
        <v>45</v>
      </c>
      <c r="O25" s="381" t="s">
        <v>45</v>
      </c>
      <c r="P25" s="381" t="s">
        <v>45</v>
      </c>
      <c r="Q25" s="327" t="s">
        <v>44</v>
      </c>
      <c r="R25" s="35"/>
      <c r="S25" s="35"/>
      <c r="T25" s="3"/>
    </row>
    <row r="26" spans="1:20" ht="14.65" customHeight="1">
      <c r="A26" s="276" t="s">
        <v>144</v>
      </c>
      <c r="B26" s="355" t="s">
        <v>145</v>
      </c>
      <c r="C26" s="75" t="s">
        <v>23</v>
      </c>
      <c r="D26" s="86" t="s">
        <v>72</v>
      </c>
      <c r="E26" s="67">
        <v>130</v>
      </c>
      <c r="F26" s="382" t="s">
        <v>45</v>
      </c>
      <c r="G26" s="382" t="s">
        <v>45</v>
      </c>
      <c r="H26" s="382" t="s">
        <v>45</v>
      </c>
      <c r="I26" s="382" t="s">
        <v>45</v>
      </c>
      <c r="J26" s="382" t="s">
        <v>45</v>
      </c>
      <c r="K26" s="70">
        <f t="shared" si="0"/>
        <v>130</v>
      </c>
      <c r="L26" s="277" t="s">
        <v>96</v>
      </c>
      <c r="M26" s="12"/>
      <c r="N26" s="378" t="s">
        <v>45</v>
      </c>
      <c r="O26" s="382" t="s">
        <v>45</v>
      </c>
      <c r="P26" s="382" t="s">
        <v>45</v>
      </c>
      <c r="Q26" s="361" t="s">
        <v>44</v>
      </c>
      <c r="R26" s="35"/>
      <c r="S26" s="35"/>
      <c r="T26" s="3"/>
    </row>
    <row r="27" spans="1:20" ht="14.65" customHeight="1">
      <c r="A27" s="276" t="s">
        <v>146</v>
      </c>
      <c r="B27" s="355" t="s">
        <v>147</v>
      </c>
      <c r="C27" s="75" t="s">
        <v>23</v>
      </c>
      <c r="D27" s="85" t="s">
        <v>72</v>
      </c>
      <c r="E27" s="67">
        <v>90</v>
      </c>
      <c r="F27" s="382" t="s">
        <v>45</v>
      </c>
      <c r="G27" s="382" t="s">
        <v>45</v>
      </c>
      <c r="H27" s="382" t="s">
        <v>45</v>
      </c>
      <c r="I27" s="382" t="s">
        <v>45</v>
      </c>
      <c r="J27" s="382" t="s">
        <v>45</v>
      </c>
      <c r="K27" s="70">
        <f t="shared" si="0"/>
        <v>90</v>
      </c>
      <c r="L27" s="359" t="s">
        <v>96</v>
      </c>
      <c r="M27" s="12"/>
      <c r="N27" s="379" t="s">
        <v>45</v>
      </c>
      <c r="O27" s="383" t="s">
        <v>45</v>
      </c>
      <c r="P27" s="383" t="s">
        <v>45</v>
      </c>
      <c r="Q27" s="359" t="s">
        <v>44</v>
      </c>
      <c r="R27" s="35"/>
      <c r="S27" s="35"/>
      <c r="T27" s="3"/>
    </row>
    <row r="28" spans="1:20" ht="14.65" customHeight="1">
      <c r="A28" s="276" t="s">
        <v>148</v>
      </c>
      <c r="B28" s="356" t="s">
        <v>149</v>
      </c>
      <c r="C28" s="75" t="s">
        <v>23</v>
      </c>
      <c r="D28" s="86" t="s">
        <v>72</v>
      </c>
      <c r="E28" s="67">
        <v>13</v>
      </c>
      <c r="F28" s="382" t="s">
        <v>45</v>
      </c>
      <c r="G28" s="382" t="s">
        <v>45</v>
      </c>
      <c r="H28" s="382" t="s">
        <v>45</v>
      </c>
      <c r="I28" s="382" t="s">
        <v>45</v>
      </c>
      <c r="J28" s="382" t="s">
        <v>45</v>
      </c>
      <c r="K28" s="70">
        <f t="shared" si="0"/>
        <v>13</v>
      </c>
      <c r="L28" s="359" t="s">
        <v>96</v>
      </c>
      <c r="M28" s="12"/>
      <c r="N28" s="378" t="s">
        <v>45</v>
      </c>
      <c r="O28" s="382" t="s">
        <v>45</v>
      </c>
      <c r="P28" s="382" t="s">
        <v>45</v>
      </c>
      <c r="Q28" s="359" t="s">
        <v>44</v>
      </c>
      <c r="R28" s="35"/>
      <c r="S28" s="35"/>
      <c r="T28" s="3"/>
    </row>
    <row r="29" spans="1:20" ht="14.65" customHeight="1" thickBot="1">
      <c r="A29" s="278" t="s">
        <v>150</v>
      </c>
      <c r="B29" s="357" t="s">
        <v>151</v>
      </c>
      <c r="C29" s="322" t="s">
        <v>23</v>
      </c>
      <c r="D29" s="323" t="s">
        <v>72</v>
      </c>
      <c r="E29" s="68">
        <v>3</v>
      </c>
      <c r="F29" s="384" t="s">
        <v>45</v>
      </c>
      <c r="G29" s="384" t="s">
        <v>45</v>
      </c>
      <c r="H29" s="384" t="s">
        <v>45</v>
      </c>
      <c r="I29" s="384" t="s">
        <v>45</v>
      </c>
      <c r="J29" s="384" t="s">
        <v>45</v>
      </c>
      <c r="K29" s="282">
        <f t="shared" si="0"/>
        <v>3</v>
      </c>
      <c r="L29" s="360" t="s">
        <v>96</v>
      </c>
      <c r="M29" s="12"/>
      <c r="N29" s="380" t="s">
        <v>45</v>
      </c>
      <c r="O29" s="384" t="s">
        <v>45</v>
      </c>
      <c r="P29" s="384" t="s">
        <v>45</v>
      </c>
      <c r="Q29" s="360" t="s">
        <v>44</v>
      </c>
      <c r="R29" s="35"/>
      <c r="S29" s="35"/>
      <c r="T29" s="3"/>
    </row>
    <row r="30" spans="1:20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3"/>
    </row>
    <row r="31" spans="1:20" ht="15" thickBot="1"/>
    <row r="32" spans="1:20">
      <c r="A32" s="40"/>
      <c r="B32" s="41"/>
      <c r="C32" s="41"/>
      <c r="D32" s="38"/>
    </row>
    <row r="33" spans="1:4">
      <c r="A33" s="47" t="s">
        <v>56</v>
      </c>
      <c r="B33" s="43"/>
      <c r="C33" s="48"/>
      <c r="D33" s="44"/>
    </row>
    <row r="34" spans="1:4">
      <c r="A34" s="42"/>
      <c r="B34" s="43"/>
      <c r="C34" s="43"/>
      <c r="D34" s="44"/>
    </row>
    <row r="35" spans="1:4">
      <c r="A35" s="47" t="s">
        <v>57</v>
      </c>
      <c r="B35" s="43"/>
      <c r="C35" s="48"/>
      <c r="D35" s="44"/>
    </row>
    <row r="36" spans="1:4">
      <c r="A36" s="42"/>
      <c r="B36" s="43"/>
      <c r="C36" s="37"/>
      <c r="D36" s="44"/>
    </row>
    <row r="37" spans="1:4">
      <c r="A37" s="47" t="s">
        <v>202</v>
      </c>
      <c r="B37" s="43"/>
      <c r="C37" s="37" t="s">
        <v>203</v>
      </c>
      <c r="D37" s="44"/>
    </row>
    <row r="38" spans="1:4" ht="15" thickBot="1">
      <c r="A38" s="45"/>
      <c r="B38" s="46"/>
      <c r="C38" s="46"/>
      <c r="D38" s="39"/>
    </row>
  </sheetData>
  <mergeCells count="2">
    <mergeCell ref="N9:Q9"/>
    <mergeCell ref="D9:L9"/>
  </mergeCells>
  <phoneticPr fontId="23" type="noConversion"/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38"/>
  <sheetViews>
    <sheetView zoomScaleNormal="100" workbookViewId="0">
      <selection sqref="A1:XFD1048576"/>
    </sheetView>
  </sheetViews>
  <sheetFormatPr defaultRowHeight="14.5"/>
  <cols>
    <col min="2" max="2" width="50.7265625" customWidth="1"/>
    <col min="3" max="3" width="10.7265625" bestFit="1" customWidth="1"/>
    <col min="4" max="4" width="7.453125" customWidth="1"/>
    <col min="12" max="12" width="3.7265625" bestFit="1" customWidth="1"/>
    <col min="17" max="17" width="3.7265625" bestFit="1" customWidth="1"/>
  </cols>
  <sheetData>
    <row r="1" spans="1:20" ht="23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20" ht="17.5">
      <c r="A2" s="54"/>
      <c r="B2" s="49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20">
      <c r="A3" s="55" t="s">
        <v>1</v>
      </c>
      <c r="B3" s="2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6"/>
      <c r="O3" s="36"/>
      <c r="P3" s="36"/>
      <c r="Q3" s="36"/>
      <c r="R3" s="36"/>
      <c r="S3" s="36"/>
      <c r="T3" s="3"/>
    </row>
    <row r="4" spans="1:20" ht="15.5">
      <c r="A4" s="4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16" thickBot="1">
      <c r="A5" s="4"/>
      <c r="B5" s="2"/>
      <c r="C5" s="2"/>
      <c r="D5" s="2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0" ht="20">
      <c r="A6" s="225" t="s">
        <v>58</v>
      </c>
      <c r="B6" s="226"/>
      <c r="C6" s="226"/>
      <c r="D6" s="227"/>
      <c r="E6" s="3"/>
      <c r="F6" s="3"/>
      <c r="G6" s="3"/>
      <c r="H6" s="3"/>
      <c r="I6" s="3"/>
      <c r="J6" s="3"/>
      <c r="K6" s="3"/>
      <c r="L6" s="3"/>
      <c r="M6" s="3"/>
      <c r="N6" s="24"/>
      <c r="O6" s="24"/>
      <c r="P6" s="24"/>
      <c r="Q6" s="24"/>
      <c r="R6" s="24"/>
      <c r="S6" s="3"/>
      <c r="T6" s="3"/>
    </row>
    <row r="7" spans="1:20" ht="20.5" thickBot="1">
      <c r="A7" s="253" t="s">
        <v>152</v>
      </c>
      <c r="B7" s="254"/>
      <c r="C7" s="254"/>
      <c r="D7" s="255"/>
      <c r="E7" s="3"/>
      <c r="F7" s="3"/>
      <c r="G7" s="3"/>
      <c r="H7" s="3"/>
      <c r="I7" s="3"/>
      <c r="J7" s="3"/>
      <c r="K7" s="3"/>
      <c r="L7" s="3"/>
      <c r="M7" s="3"/>
      <c r="N7" s="5"/>
      <c r="O7" s="5"/>
      <c r="P7" s="5"/>
      <c r="Q7" s="5"/>
      <c r="R7" s="5"/>
      <c r="S7" s="3"/>
      <c r="T7" s="3"/>
    </row>
    <row r="8" spans="1:20" ht="20.5" thickBo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5"/>
      <c r="N8" s="6"/>
      <c r="O8" s="6"/>
      <c r="P8" s="6"/>
      <c r="Q8" s="6"/>
      <c r="R8" s="7"/>
      <c r="S8" s="3"/>
      <c r="T8" s="3"/>
    </row>
    <row r="9" spans="1:20" ht="19" customHeight="1" thickBot="1">
      <c r="A9" s="3"/>
      <c r="B9" s="3"/>
      <c r="D9" s="488" t="s">
        <v>153</v>
      </c>
      <c r="E9" s="489"/>
      <c r="F9" s="489"/>
      <c r="G9" s="489"/>
      <c r="H9" s="489"/>
      <c r="I9" s="489"/>
      <c r="J9" s="489"/>
      <c r="K9" s="489"/>
      <c r="L9" s="490"/>
      <c r="M9" s="3"/>
      <c r="N9" s="482">
        <v>1</v>
      </c>
      <c r="O9" s="483"/>
      <c r="P9" s="483"/>
      <c r="Q9" s="484"/>
      <c r="R9" s="7"/>
      <c r="S9" s="3"/>
      <c r="T9" s="3"/>
    </row>
    <row r="10" spans="1:20" s="122" customFormat="1" ht="39.5" thickBot="1">
      <c r="A10" s="386" t="s">
        <v>6</v>
      </c>
      <c r="B10" s="306" t="s">
        <v>7</v>
      </c>
      <c r="C10" s="306" t="s">
        <v>8</v>
      </c>
      <c r="D10" s="326" t="s">
        <v>61</v>
      </c>
      <c r="E10" s="394" t="s">
        <v>62</v>
      </c>
      <c r="F10" s="394" t="s">
        <v>63</v>
      </c>
      <c r="G10" s="394" t="s">
        <v>64</v>
      </c>
      <c r="H10" s="394" t="s">
        <v>65</v>
      </c>
      <c r="I10" s="394" t="s">
        <v>66</v>
      </c>
      <c r="J10" s="394" t="s">
        <v>67</v>
      </c>
      <c r="K10" s="395" t="s">
        <v>68</v>
      </c>
      <c r="L10" s="396" t="s">
        <v>12</v>
      </c>
      <c r="M10" s="119"/>
      <c r="N10" s="116" t="s">
        <v>9</v>
      </c>
      <c r="O10" s="117" t="s">
        <v>10</v>
      </c>
      <c r="P10" s="117" t="s">
        <v>11</v>
      </c>
      <c r="Q10" s="390" t="s">
        <v>12</v>
      </c>
      <c r="R10" s="215"/>
      <c r="S10" s="216"/>
      <c r="T10" s="121"/>
    </row>
    <row r="11" spans="1:20" ht="15" thickBot="1">
      <c r="A11" s="3"/>
      <c r="B11" s="3"/>
      <c r="C11" s="3"/>
      <c r="D11" s="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3"/>
      <c r="R11" s="3"/>
      <c r="S11" s="3"/>
      <c r="T11" s="3"/>
    </row>
    <row r="12" spans="1:20" ht="16.149999999999999" customHeight="1" thickBot="1">
      <c r="A12" s="156"/>
      <c r="B12" s="157" t="s">
        <v>154</v>
      </c>
      <c r="C12" s="27"/>
      <c r="D12" s="158"/>
      <c r="E12" s="159"/>
      <c r="F12" s="159"/>
      <c r="G12" s="159"/>
      <c r="H12" s="159"/>
      <c r="I12" s="159"/>
      <c r="J12" s="159"/>
      <c r="K12" s="159"/>
      <c r="L12" s="160"/>
      <c r="M12" s="57"/>
      <c r="N12" s="28"/>
      <c r="O12" s="13"/>
      <c r="P12" s="13"/>
      <c r="Q12" s="12"/>
      <c r="R12" s="12"/>
      <c r="S12" s="12"/>
      <c r="T12" s="3"/>
    </row>
    <row r="13" spans="1:20" ht="14.65" customHeight="1">
      <c r="A13" s="222" t="s">
        <v>155</v>
      </c>
      <c r="B13" s="197" t="s">
        <v>156</v>
      </c>
      <c r="C13" s="198" t="s">
        <v>23</v>
      </c>
      <c r="D13" s="199" t="s">
        <v>72</v>
      </c>
      <c r="E13" s="200"/>
      <c r="F13" s="115">
        <v>526</v>
      </c>
      <c r="G13" s="115">
        <v>841</v>
      </c>
      <c r="H13" s="115">
        <v>363</v>
      </c>
      <c r="I13" s="115">
        <v>93</v>
      </c>
      <c r="J13" s="115">
        <v>29</v>
      </c>
      <c r="K13" s="201">
        <f>SUM(E13:J13)</f>
        <v>1852</v>
      </c>
      <c r="L13" s="217" t="s">
        <v>96</v>
      </c>
      <c r="M13" s="12"/>
      <c r="N13" s="84">
        <v>1039.55492</v>
      </c>
      <c r="O13" s="66">
        <v>338.2663412</v>
      </c>
      <c r="P13" s="66">
        <v>0</v>
      </c>
      <c r="Q13" s="327" t="s">
        <v>24</v>
      </c>
      <c r="R13" s="31"/>
      <c r="S13" s="35"/>
      <c r="T13" s="3"/>
    </row>
    <row r="14" spans="1:20" ht="14.65" customHeight="1" thickBot="1">
      <c r="A14" s="194" t="s">
        <v>157</v>
      </c>
      <c r="B14" s="91" t="s">
        <v>158</v>
      </c>
      <c r="C14" s="88" t="s">
        <v>23</v>
      </c>
      <c r="D14" s="202" t="s">
        <v>72</v>
      </c>
      <c r="E14" s="203"/>
      <c r="F14" s="105">
        <v>103</v>
      </c>
      <c r="G14" s="209">
        <v>166</v>
      </c>
      <c r="H14" s="105">
        <v>94</v>
      </c>
      <c r="I14" s="105">
        <v>29</v>
      </c>
      <c r="J14" s="105">
        <v>13</v>
      </c>
      <c r="K14" s="90">
        <f>SUM(E14:J14)</f>
        <v>405</v>
      </c>
      <c r="L14" s="130" t="s">
        <v>96</v>
      </c>
      <c r="M14" s="12"/>
      <c r="N14" s="82">
        <v>287.38998409999999</v>
      </c>
      <c r="O14" s="68">
        <v>92.375761710000006</v>
      </c>
      <c r="P14" s="68">
        <v>0</v>
      </c>
      <c r="Q14" s="328" t="s">
        <v>24</v>
      </c>
      <c r="R14" s="31"/>
      <c r="S14" s="35"/>
      <c r="T14" s="3"/>
    </row>
    <row r="15" spans="1:20" ht="14.65" customHeight="1" thickBot="1">
      <c r="A15" s="195"/>
      <c r="B15" s="15"/>
      <c r="C15" s="29"/>
      <c r="D15" s="13"/>
      <c r="E15" s="30"/>
      <c r="F15" s="30"/>
      <c r="G15" s="30"/>
      <c r="H15" s="30"/>
      <c r="I15" s="30"/>
      <c r="J15" s="30"/>
      <c r="K15" s="30"/>
      <c r="L15" s="13"/>
      <c r="M15" s="12"/>
      <c r="N15" s="33"/>
      <c r="O15" s="34"/>
      <c r="P15" s="34"/>
      <c r="Q15" s="31"/>
      <c r="R15" s="31"/>
      <c r="S15" s="35"/>
      <c r="T15" s="3"/>
    </row>
    <row r="16" spans="1:20" ht="15.65" customHeight="1" thickBot="1">
      <c r="A16" s="223"/>
      <c r="B16" s="157" t="s">
        <v>159</v>
      </c>
      <c r="C16" s="163"/>
      <c r="D16" s="158"/>
      <c r="E16" s="159"/>
      <c r="F16" s="159"/>
      <c r="G16" s="159"/>
      <c r="H16" s="159"/>
      <c r="I16" s="159"/>
      <c r="J16" s="159"/>
      <c r="K16" s="159"/>
      <c r="L16" s="160"/>
      <c r="M16" s="12"/>
      <c r="N16" s="33"/>
      <c r="O16" s="34"/>
      <c r="P16" s="34"/>
      <c r="Q16" s="35"/>
      <c r="R16" s="31"/>
      <c r="S16" s="35"/>
      <c r="T16" s="3"/>
    </row>
    <row r="17" spans="1:20" ht="14.65" customHeight="1">
      <c r="A17" s="222" t="s">
        <v>160</v>
      </c>
      <c r="B17" s="197" t="s">
        <v>161</v>
      </c>
      <c r="C17" s="198" t="s">
        <v>23</v>
      </c>
      <c r="D17" s="199" t="s">
        <v>72</v>
      </c>
      <c r="E17" s="115">
        <v>882</v>
      </c>
      <c r="F17" s="115">
        <v>167</v>
      </c>
      <c r="G17" s="115">
        <v>129</v>
      </c>
      <c r="H17" s="115">
        <v>0</v>
      </c>
      <c r="I17" s="115">
        <v>0</v>
      </c>
      <c r="J17" s="115">
        <v>0</v>
      </c>
      <c r="K17" s="201">
        <f>SUM(E17:J17)</f>
        <v>1178</v>
      </c>
      <c r="L17" s="217" t="s">
        <v>73</v>
      </c>
      <c r="M17" s="12"/>
      <c r="N17" s="210">
        <v>378.37648480000001</v>
      </c>
      <c r="O17" s="100">
        <v>157.54589680000001</v>
      </c>
      <c r="P17" s="100">
        <v>0</v>
      </c>
      <c r="Q17" s="211" t="s">
        <v>24</v>
      </c>
      <c r="R17" s="31"/>
      <c r="S17" s="35"/>
      <c r="T17" s="3"/>
    </row>
    <row r="18" spans="1:20" ht="14.65" customHeight="1">
      <c r="A18" s="193" t="s">
        <v>162</v>
      </c>
      <c r="B18" s="69" t="s">
        <v>163</v>
      </c>
      <c r="C18" s="75" t="s">
        <v>23</v>
      </c>
      <c r="D18" s="86" t="s">
        <v>72</v>
      </c>
      <c r="E18" s="67">
        <v>2</v>
      </c>
      <c r="F18" s="67">
        <v>0</v>
      </c>
      <c r="G18" s="67">
        <v>0</v>
      </c>
      <c r="H18" s="67">
        <v>3</v>
      </c>
      <c r="I18" s="67">
        <v>9</v>
      </c>
      <c r="J18" s="67">
        <v>2</v>
      </c>
      <c r="K18" s="70">
        <f>SUM(E18:J18)</f>
        <v>16</v>
      </c>
      <c r="L18" s="126" t="s">
        <v>73</v>
      </c>
      <c r="M18" s="12"/>
      <c r="N18" s="212">
        <v>68.569333659999998</v>
      </c>
      <c r="O18" s="72">
        <v>17.290508119999998</v>
      </c>
      <c r="P18" s="72">
        <v>0</v>
      </c>
      <c r="Q18" s="213" t="s">
        <v>24</v>
      </c>
      <c r="R18" s="31"/>
      <c r="S18" s="35"/>
      <c r="T18" s="3"/>
    </row>
    <row r="19" spans="1:20" ht="14.65" customHeight="1">
      <c r="A19" s="193" t="s">
        <v>164</v>
      </c>
      <c r="B19" s="69" t="s">
        <v>165</v>
      </c>
      <c r="C19" s="75" t="s">
        <v>23</v>
      </c>
      <c r="D19" s="86" t="s">
        <v>72</v>
      </c>
      <c r="E19" s="67">
        <v>6</v>
      </c>
      <c r="F19" s="67">
        <v>6</v>
      </c>
      <c r="G19" s="67">
        <v>5</v>
      </c>
      <c r="H19" s="67">
        <v>13</v>
      </c>
      <c r="I19" s="67">
        <v>7</v>
      </c>
      <c r="J19" s="67">
        <v>1</v>
      </c>
      <c r="K19" s="70">
        <f>SUM(E19:J19)</f>
        <v>38</v>
      </c>
      <c r="L19" s="126" t="s">
        <v>73</v>
      </c>
      <c r="M19" s="12"/>
      <c r="N19" s="212">
        <v>87.519106910000005</v>
      </c>
      <c r="O19" s="72">
        <v>29.663775770000001</v>
      </c>
      <c r="P19" s="72">
        <v>0</v>
      </c>
      <c r="Q19" s="213" t="s">
        <v>24</v>
      </c>
      <c r="R19" s="31"/>
      <c r="S19" s="35"/>
      <c r="T19" s="3"/>
    </row>
    <row r="20" spans="1:20" ht="14.65" customHeight="1">
      <c r="A20" s="193" t="s">
        <v>166</v>
      </c>
      <c r="B20" s="69" t="s">
        <v>167</v>
      </c>
      <c r="C20" s="75" t="s">
        <v>23</v>
      </c>
      <c r="D20" s="86" t="s">
        <v>72</v>
      </c>
      <c r="E20" s="67">
        <v>89</v>
      </c>
      <c r="F20" s="67">
        <v>73</v>
      </c>
      <c r="G20" s="67">
        <v>58</v>
      </c>
      <c r="H20" s="67">
        <v>113</v>
      </c>
      <c r="I20" s="67">
        <v>93</v>
      </c>
      <c r="J20" s="67">
        <v>50</v>
      </c>
      <c r="K20" s="70">
        <f>SUM(E20:J20)</f>
        <v>476</v>
      </c>
      <c r="L20" s="126" t="s">
        <v>73</v>
      </c>
      <c r="M20" s="12"/>
      <c r="N20" s="212">
        <v>3490.3566820000001</v>
      </c>
      <c r="O20" s="72">
        <v>790.81713209999998</v>
      </c>
      <c r="P20" s="72">
        <v>0</v>
      </c>
      <c r="Q20" s="213" t="s">
        <v>24</v>
      </c>
      <c r="R20" s="31"/>
      <c r="S20" s="35"/>
      <c r="T20" s="3"/>
    </row>
    <row r="21" spans="1:20" ht="14.65" customHeight="1" thickBot="1">
      <c r="A21" s="194" t="s">
        <v>168</v>
      </c>
      <c r="B21" s="91" t="s">
        <v>169</v>
      </c>
      <c r="C21" s="88" t="s">
        <v>23</v>
      </c>
      <c r="D21" s="202" t="s">
        <v>72</v>
      </c>
      <c r="E21" s="105">
        <v>13</v>
      </c>
      <c r="F21" s="105">
        <v>18</v>
      </c>
      <c r="G21" s="105">
        <v>18</v>
      </c>
      <c r="H21" s="105">
        <v>37</v>
      </c>
      <c r="I21" s="105">
        <v>29</v>
      </c>
      <c r="J21" s="105">
        <v>13</v>
      </c>
      <c r="K21" s="90">
        <f>SUM(E21:J21)</f>
        <v>128</v>
      </c>
      <c r="L21" s="130" t="s">
        <v>73</v>
      </c>
      <c r="M21" s="12"/>
      <c r="N21" s="135">
        <v>1083.287556</v>
      </c>
      <c r="O21" s="105">
        <v>235.9323636</v>
      </c>
      <c r="P21" s="105">
        <v>0</v>
      </c>
      <c r="Q21" s="214" t="s">
        <v>24</v>
      </c>
      <c r="R21" s="31"/>
      <c r="S21" s="35"/>
      <c r="T21" s="3"/>
    </row>
    <row r="22" spans="1:20" ht="15" thickBot="1">
      <c r="A22" s="7"/>
      <c r="B22" s="15"/>
      <c r="C22" s="29"/>
      <c r="D22" s="13"/>
      <c r="E22" s="30"/>
      <c r="F22" s="30"/>
      <c r="G22" s="30"/>
      <c r="H22" s="30"/>
      <c r="I22" s="30"/>
      <c r="J22" s="30"/>
      <c r="K22" s="30"/>
      <c r="L22" s="13"/>
      <c r="M22" s="12"/>
      <c r="N22" s="33"/>
      <c r="O22" s="34"/>
      <c r="P22" s="34"/>
      <c r="Q22" s="31"/>
      <c r="R22" s="31"/>
      <c r="S22" s="35"/>
      <c r="T22" s="3"/>
    </row>
    <row r="23" spans="1:20" ht="16.149999999999999" customHeight="1" thickBot="1">
      <c r="A23" s="223"/>
      <c r="B23" s="157" t="s">
        <v>170</v>
      </c>
      <c r="C23" s="163"/>
      <c r="D23" s="158"/>
      <c r="E23" s="159"/>
      <c r="F23" s="159"/>
      <c r="G23" s="159"/>
      <c r="H23" s="159"/>
      <c r="I23" s="159"/>
      <c r="J23" s="159"/>
      <c r="K23" s="159"/>
      <c r="L23" s="160"/>
      <c r="M23" s="12"/>
      <c r="N23" s="33"/>
      <c r="O23" s="34"/>
      <c r="P23" s="34"/>
      <c r="Q23" s="35"/>
      <c r="R23" s="35"/>
      <c r="S23" s="35"/>
      <c r="T23" s="3"/>
    </row>
    <row r="24" spans="1:20" ht="14.65" customHeight="1">
      <c r="A24" s="222" t="s">
        <v>171</v>
      </c>
      <c r="B24" s="197" t="s">
        <v>172</v>
      </c>
      <c r="C24" s="198" t="s">
        <v>23</v>
      </c>
      <c r="D24" s="199" t="s">
        <v>72</v>
      </c>
      <c r="E24" s="115">
        <v>0</v>
      </c>
      <c r="F24" s="115">
        <v>0</v>
      </c>
      <c r="G24" s="115">
        <v>1</v>
      </c>
      <c r="H24" s="115">
        <v>0</v>
      </c>
      <c r="I24" s="115">
        <v>0</v>
      </c>
      <c r="J24" s="115">
        <v>0</v>
      </c>
      <c r="K24" s="201">
        <f t="shared" ref="K24:K29" si="0">SUM(E24:J24)</f>
        <v>1</v>
      </c>
      <c r="L24" s="217" t="s">
        <v>73</v>
      </c>
      <c r="M24" s="12"/>
      <c r="N24" s="210">
        <v>4.3826892610000003</v>
      </c>
      <c r="O24" s="115">
        <v>0.42884036199999997</v>
      </c>
      <c r="P24" s="115">
        <v>0</v>
      </c>
      <c r="Q24" s="218" t="s">
        <v>24</v>
      </c>
      <c r="R24" s="31"/>
      <c r="S24" s="35"/>
      <c r="T24" s="3"/>
    </row>
    <row r="25" spans="1:20" ht="14.65" customHeight="1">
      <c r="A25" s="193" t="s">
        <v>173</v>
      </c>
      <c r="B25" s="69" t="s">
        <v>174</v>
      </c>
      <c r="C25" s="75" t="s">
        <v>23</v>
      </c>
      <c r="D25" s="86" t="s">
        <v>72</v>
      </c>
      <c r="E25" s="67">
        <v>0</v>
      </c>
      <c r="F25" s="67">
        <v>0</v>
      </c>
      <c r="G25" s="67">
        <v>6</v>
      </c>
      <c r="H25" s="67">
        <v>12</v>
      </c>
      <c r="I25" s="67">
        <v>0</v>
      </c>
      <c r="J25" s="67">
        <v>0</v>
      </c>
      <c r="K25" s="70">
        <f t="shared" si="0"/>
        <v>18</v>
      </c>
      <c r="L25" s="126" t="s">
        <v>73</v>
      </c>
      <c r="M25" s="12"/>
      <c r="N25" s="212">
        <v>235.7667352</v>
      </c>
      <c r="O25" s="67">
        <v>50.292237729999997</v>
      </c>
      <c r="P25" s="67">
        <v>0</v>
      </c>
      <c r="Q25" s="219" t="s">
        <v>24</v>
      </c>
      <c r="R25" s="31"/>
      <c r="S25" s="35"/>
      <c r="T25" s="3"/>
    </row>
    <row r="26" spans="1:20" ht="14.65" customHeight="1">
      <c r="A26" s="193" t="s">
        <v>175</v>
      </c>
      <c r="B26" s="74" t="s">
        <v>176</v>
      </c>
      <c r="C26" s="75" t="s">
        <v>23</v>
      </c>
      <c r="D26" s="85" t="s">
        <v>72</v>
      </c>
      <c r="E26" s="67">
        <v>0</v>
      </c>
      <c r="F26" s="67">
        <v>0</v>
      </c>
      <c r="G26" s="67">
        <v>0</v>
      </c>
      <c r="H26" s="67">
        <v>0</v>
      </c>
      <c r="I26" s="67">
        <v>0</v>
      </c>
      <c r="J26" s="67">
        <v>0</v>
      </c>
      <c r="K26" s="70">
        <f t="shared" si="0"/>
        <v>0</v>
      </c>
      <c r="L26" s="149" t="s">
        <v>177</v>
      </c>
      <c r="M26" s="12"/>
      <c r="N26" s="220">
        <v>0</v>
      </c>
      <c r="O26" s="73">
        <v>0</v>
      </c>
      <c r="P26" s="73">
        <v>0</v>
      </c>
      <c r="Q26" s="149" t="s">
        <v>177</v>
      </c>
      <c r="R26" s="31"/>
      <c r="S26" s="35"/>
      <c r="T26" s="3"/>
    </row>
    <row r="27" spans="1:20" ht="14.65" customHeight="1">
      <c r="A27" s="193" t="s">
        <v>178</v>
      </c>
      <c r="B27" s="74" t="s">
        <v>179</v>
      </c>
      <c r="C27" s="75" t="s">
        <v>23</v>
      </c>
      <c r="D27" s="86" t="s">
        <v>72</v>
      </c>
      <c r="E27" s="67">
        <v>0</v>
      </c>
      <c r="F27" s="67">
        <v>0</v>
      </c>
      <c r="G27" s="67">
        <v>0</v>
      </c>
      <c r="H27" s="67">
        <v>0</v>
      </c>
      <c r="I27" s="67">
        <v>0</v>
      </c>
      <c r="J27" s="67">
        <v>0</v>
      </c>
      <c r="K27" s="70">
        <f t="shared" si="0"/>
        <v>0</v>
      </c>
      <c r="L27" s="149" t="s">
        <v>177</v>
      </c>
      <c r="M27" s="12"/>
      <c r="N27" s="212">
        <v>0</v>
      </c>
      <c r="O27" s="67">
        <v>0</v>
      </c>
      <c r="P27" s="67">
        <v>0</v>
      </c>
      <c r="Q27" s="149" t="s">
        <v>177</v>
      </c>
      <c r="R27" s="31"/>
      <c r="S27" s="35"/>
      <c r="T27" s="3"/>
    </row>
    <row r="28" spans="1:20" ht="14.65" customHeight="1">
      <c r="A28" s="193" t="s">
        <v>180</v>
      </c>
      <c r="B28" s="74" t="s">
        <v>181</v>
      </c>
      <c r="C28" s="75" t="s">
        <v>23</v>
      </c>
      <c r="D28" s="86" t="s">
        <v>72</v>
      </c>
      <c r="E28" s="67">
        <v>0</v>
      </c>
      <c r="F28" s="67">
        <v>0</v>
      </c>
      <c r="G28" s="67">
        <v>0</v>
      </c>
      <c r="H28" s="67">
        <v>0</v>
      </c>
      <c r="I28" s="67">
        <v>0</v>
      </c>
      <c r="J28" s="67">
        <v>0</v>
      </c>
      <c r="K28" s="70">
        <f t="shared" si="0"/>
        <v>0</v>
      </c>
      <c r="L28" s="149" t="s">
        <v>177</v>
      </c>
      <c r="M28" s="12"/>
      <c r="N28" s="212">
        <v>0</v>
      </c>
      <c r="O28" s="67">
        <v>0</v>
      </c>
      <c r="P28" s="67">
        <v>0</v>
      </c>
      <c r="Q28" s="149" t="s">
        <v>177</v>
      </c>
      <c r="R28" s="31"/>
      <c r="S28" s="35"/>
      <c r="T28" s="3"/>
    </row>
    <row r="29" spans="1:20" ht="14.65" customHeight="1" thickBot="1">
      <c r="A29" s="194" t="s">
        <v>182</v>
      </c>
      <c r="B29" s="91" t="s">
        <v>183</v>
      </c>
      <c r="C29" s="88" t="s">
        <v>23</v>
      </c>
      <c r="D29" s="202" t="s">
        <v>72</v>
      </c>
      <c r="E29" s="105">
        <v>0</v>
      </c>
      <c r="F29" s="105">
        <v>0</v>
      </c>
      <c r="G29" s="105">
        <v>0</v>
      </c>
      <c r="H29" s="105">
        <v>0</v>
      </c>
      <c r="I29" s="105">
        <v>0</v>
      </c>
      <c r="J29" s="105">
        <v>0</v>
      </c>
      <c r="K29" s="90">
        <f t="shared" si="0"/>
        <v>0</v>
      </c>
      <c r="L29" s="221" t="s">
        <v>177</v>
      </c>
      <c r="M29" s="12"/>
      <c r="N29" s="135">
        <v>0</v>
      </c>
      <c r="O29" s="105">
        <v>0</v>
      </c>
      <c r="P29" s="105">
        <v>0</v>
      </c>
      <c r="Q29" s="221" t="s">
        <v>177</v>
      </c>
      <c r="R29" s="31"/>
      <c r="S29" s="35"/>
      <c r="T29" s="3"/>
    </row>
    <row r="30" spans="1:20" ht="14.65" customHeight="1">
      <c r="A30" s="9"/>
      <c r="B30" s="7"/>
      <c r="C30" s="7"/>
      <c r="D30" s="12"/>
      <c r="E30" s="13"/>
      <c r="F30" s="13"/>
      <c r="G30" s="13"/>
      <c r="H30" s="13"/>
      <c r="I30" s="13"/>
      <c r="J30" s="13"/>
      <c r="K30" s="13"/>
      <c r="L30" s="13"/>
      <c r="M30" s="12"/>
      <c r="N30" s="32"/>
      <c r="O30" s="34"/>
      <c r="P30" s="34"/>
      <c r="Q30" s="31"/>
      <c r="R30" s="35"/>
      <c r="S30" s="35"/>
      <c r="T30" s="3"/>
    </row>
    <row r="31" spans="1:20" ht="15" thickBot="1"/>
    <row r="32" spans="1:20">
      <c r="A32" s="40"/>
      <c r="B32" s="41"/>
      <c r="C32" s="41"/>
      <c r="D32" s="38"/>
    </row>
    <row r="33" spans="1:20">
      <c r="A33" s="47" t="s">
        <v>56</v>
      </c>
      <c r="B33" s="43"/>
      <c r="C33" s="48"/>
      <c r="D33" s="44"/>
    </row>
    <row r="34" spans="1:20">
      <c r="A34" s="42"/>
      <c r="B34" s="43"/>
      <c r="C34" s="43"/>
      <c r="D34" s="44"/>
    </row>
    <row r="35" spans="1:20">
      <c r="A35" s="47" t="s">
        <v>57</v>
      </c>
      <c r="B35" s="43"/>
      <c r="C35" s="48"/>
      <c r="D35" s="44"/>
    </row>
    <row r="36" spans="1:20">
      <c r="A36" s="42"/>
      <c r="B36" s="43"/>
      <c r="C36" s="37"/>
      <c r="D36" s="44"/>
    </row>
    <row r="37" spans="1:20">
      <c r="A37" s="47" t="s">
        <v>202</v>
      </c>
      <c r="B37" s="43"/>
      <c r="C37" s="37" t="s">
        <v>203</v>
      </c>
      <c r="D37" s="44"/>
    </row>
    <row r="38" spans="1:20" ht="15" thickBot="1">
      <c r="A38" s="45"/>
      <c r="B38" s="46"/>
      <c r="C38" s="46"/>
      <c r="D38" s="39"/>
      <c r="E38" s="12"/>
      <c r="F38" s="12"/>
      <c r="G38" s="12"/>
      <c r="H38" s="12"/>
      <c r="I38" s="12"/>
      <c r="J38" s="12"/>
      <c r="K38" s="12"/>
      <c r="L38" s="12"/>
      <c r="M38" s="12"/>
      <c r="N38" s="28"/>
      <c r="O38" s="13"/>
      <c r="P38" s="13"/>
      <c r="Q38" s="13"/>
      <c r="R38" s="13"/>
      <c r="S38" s="12"/>
      <c r="T38" s="3"/>
    </row>
  </sheetData>
  <mergeCells count="2">
    <mergeCell ref="N9:Q9"/>
    <mergeCell ref="D9:L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28"/>
  <sheetViews>
    <sheetView zoomScaleNormal="100" workbookViewId="0">
      <selection sqref="A1:XFD1048576"/>
    </sheetView>
  </sheetViews>
  <sheetFormatPr defaultColWidth="9.26953125" defaultRowHeight="14"/>
  <cols>
    <col min="1" max="1" width="9.26953125" style="231"/>
    <col min="2" max="2" width="50.7265625" style="231" customWidth="1"/>
    <col min="3" max="3" width="11.54296875" style="231" bestFit="1" customWidth="1"/>
    <col min="4" max="5" width="9.26953125" style="231"/>
    <col min="6" max="6" width="10.453125" style="231" bestFit="1" customWidth="1"/>
    <col min="7" max="7" width="9.453125" style="231" customWidth="1"/>
    <col min="8" max="8" width="9.7265625" style="231" customWidth="1"/>
    <col min="9" max="10" width="9.26953125" style="231"/>
    <col min="11" max="11" width="11.7265625" style="231" customWidth="1"/>
    <col min="12" max="12" width="3.7265625" style="231" bestFit="1" customWidth="1"/>
    <col min="13" max="13" width="9.26953125" style="231"/>
    <col min="14" max="16" width="8.7265625" style="231" customWidth="1"/>
    <col min="17" max="17" width="5.08984375" style="231" customWidth="1"/>
    <col min="18" max="16384" width="9.26953125" style="231"/>
  </cols>
  <sheetData>
    <row r="1" spans="1:18" ht="23">
      <c r="A1" s="472" t="s">
        <v>0</v>
      </c>
      <c r="B1" s="248"/>
      <c r="C1" s="248"/>
      <c r="D1" s="248"/>
      <c r="E1" s="249"/>
      <c r="F1" s="249"/>
      <c r="G1" s="249"/>
      <c r="H1" s="249"/>
      <c r="I1" s="249"/>
      <c r="J1" s="249"/>
      <c r="K1" s="249"/>
      <c r="L1" s="249"/>
      <c r="M1" s="232"/>
      <c r="N1" s="232"/>
      <c r="O1" s="232"/>
      <c r="P1" s="232"/>
      <c r="Q1" s="232"/>
      <c r="R1" s="232"/>
    </row>
    <row r="2" spans="1:18" ht="20">
      <c r="A2" s="249"/>
      <c r="B2" s="250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32"/>
      <c r="N2" s="232"/>
      <c r="O2" s="232"/>
      <c r="P2" s="232"/>
      <c r="Q2" s="232"/>
      <c r="R2" s="232"/>
    </row>
    <row r="3" spans="1:18" ht="20">
      <c r="A3" s="55" t="s">
        <v>1</v>
      </c>
      <c r="B3" s="248"/>
      <c r="C3" s="248"/>
      <c r="D3" s="248"/>
      <c r="E3" s="249"/>
      <c r="F3" s="249"/>
      <c r="G3" s="249"/>
      <c r="H3" s="249"/>
      <c r="I3" s="249"/>
      <c r="J3" s="249"/>
      <c r="K3" s="249"/>
      <c r="L3" s="249"/>
      <c r="M3" s="232"/>
      <c r="N3" s="232"/>
      <c r="O3" s="232"/>
      <c r="P3" s="232"/>
      <c r="Q3" s="232"/>
      <c r="R3" s="232"/>
    </row>
    <row r="4" spans="1:18" ht="20">
      <c r="A4" s="251"/>
      <c r="B4" s="248"/>
      <c r="C4" s="248"/>
      <c r="D4" s="248"/>
      <c r="E4" s="249"/>
      <c r="F4" s="249"/>
      <c r="G4" s="249"/>
      <c r="H4" s="249"/>
      <c r="I4" s="249"/>
      <c r="J4" s="249"/>
      <c r="K4" s="249"/>
      <c r="L4" s="249"/>
      <c r="M4" s="232"/>
      <c r="N4" s="232"/>
      <c r="O4" s="232"/>
      <c r="P4" s="232"/>
      <c r="Q4" s="232"/>
      <c r="R4" s="232"/>
    </row>
    <row r="5" spans="1:18" ht="20.5" thickBot="1">
      <c r="A5" s="252"/>
      <c r="B5" s="248"/>
      <c r="C5" s="248"/>
      <c r="D5" s="248"/>
      <c r="E5" s="249"/>
      <c r="F5" s="249"/>
      <c r="G5" s="249"/>
      <c r="H5" s="249"/>
      <c r="I5" s="249"/>
      <c r="J5" s="249"/>
      <c r="K5" s="249"/>
      <c r="L5" s="249"/>
      <c r="M5" s="232"/>
      <c r="N5" s="232"/>
      <c r="O5" s="232"/>
      <c r="P5" s="232"/>
      <c r="Q5" s="232"/>
      <c r="R5" s="232"/>
    </row>
    <row r="6" spans="1:18" ht="20">
      <c r="A6" s="399" t="s">
        <v>58</v>
      </c>
      <c r="B6" s="375"/>
      <c r="C6" s="375"/>
      <c r="D6" s="376"/>
      <c r="E6" s="249"/>
      <c r="F6" s="249"/>
      <c r="G6" s="249"/>
      <c r="H6" s="249"/>
      <c r="I6" s="249"/>
      <c r="J6" s="249"/>
      <c r="K6" s="249"/>
      <c r="L6" s="249"/>
      <c r="M6" s="232"/>
      <c r="N6" s="234"/>
      <c r="O6" s="234"/>
      <c r="P6" s="234"/>
      <c r="Q6" s="234"/>
      <c r="R6" s="234"/>
    </row>
    <row r="7" spans="1:18" ht="20.5" thickBot="1">
      <c r="A7" s="400" t="s">
        <v>184</v>
      </c>
      <c r="B7" s="329"/>
      <c r="C7" s="329"/>
      <c r="D7" s="330"/>
      <c r="E7" s="249"/>
      <c r="F7" s="249"/>
      <c r="G7" s="249"/>
      <c r="H7" s="249"/>
      <c r="I7" s="249"/>
      <c r="J7" s="249"/>
      <c r="K7" s="249"/>
      <c r="L7" s="249"/>
      <c r="M7" s="232"/>
      <c r="N7" s="235"/>
      <c r="O7" s="235"/>
      <c r="P7" s="235"/>
      <c r="Q7" s="235"/>
      <c r="R7" s="235"/>
    </row>
    <row r="8" spans="1:18" ht="14.5" thickBot="1">
      <c r="A8" s="232"/>
      <c r="B8" s="232"/>
      <c r="C8" s="232"/>
      <c r="D8" s="232"/>
      <c r="E8" s="232"/>
      <c r="F8" s="232"/>
      <c r="G8" s="232"/>
      <c r="H8" s="232"/>
      <c r="I8" s="232"/>
      <c r="J8" s="232"/>
      <c r="K8" s="232"/>
      <c r="L8" s="232"/>
      <c r="M8" s="235"/>
      <c r="N8" s="236"/>
      <c r="O8" s="236"/>
      <c r="P8" s="236"/>
      <c r="Q8" s="236"/>
      <c r="R8" s="237"/>
    </row>
    <row r="9" spans="1:18" ht="21" customHeight="1" thickBot="1">
      <c r="A9" s="36"/>
      <c r="B9" s="36"/>
      <c r="C9" s="36"/>
      <c r="D9" s="36"/>
      <c r="E9" s="494" t="s">
        <v>153</v>
      </c>
      <c r="F9" s="495"/>
      <c r="G9" s="495"/>
      <c r="H9" s="495"/>
      <c r="I9" s="495"/>
      <c r="J9" s="495"/>
      <c r="K9" s="495"/>
      <c r="L9" s="496"/>
      <c r="M9" s="36"/>
      <c r="N9" s="491">
        <v>1</v>
      </c>
      <c r="O9" s="492"/>
      <c r="P9" s="492"/>
      <c r="Q9" s="493"/>
      <c r="R9" s="237"/>
    </row>
    <row r="10" spans="1:18" ht="39.5" thickBot="1">
      <c r="A10" s="446" t="s">
        <v>6</v>
      </c>
      <c r="B10" s="306" t="s">
        <v>7</v>
      </c>
      <c r="C10" s="445" t="s">
        <v>8</v>
      </c>
      <c r="D10" s="447" t="s">
        <v>61</v>
      </c>
      <c r="E10" s="448" t="s">
        <v>62</v>
      </c>
      <c r="F10" s="448" t="s">
        <v>63</v>
      </c>
      <c r="G10" s="448" t="s">
        <v>64</v>
      </c>
      <c r="H10" s="448" t="s">
        <v>65</v>
      </c>
      <c r="I10" s="448" t="s">
        <v>66</v>
      </c>
      <c r="J10" s="448" t="s">
        <v>67</v>
      </c>
      <c r="K10" s="449" t="s">
        <v>68</v>
      </c>
      <c r="L10" s="450" t="s">
        <v>12</v>
      </c>
      <c r="M10" s="451"/>
      <c r="N10" s="444" t="s">
        <v>9</v>
      </c>
      <c r="O10" s="445" t="s">
        <v>10</v>
      </c>
      <c r="P10" s="445" t="s">
        <v>11</v>
      </c>
      <c r="Q10" s="452" t="s">
        <v>12</v>
      </c>
      <c r="R10" s="238"/>
    </row>
    <row r="11" spans="1:18" ht="14.5" thickBot="1">
      <c r="A11" s="239"/>
      <c r="B11" s="240"/>
      <c r="C11" s="233"/>
      <c r="D11" s="233"/>
      <c r="E11" s="241"/>
      <c r="F11" s="241"/>
      <c r="G11" s="241"/>
      <c r="H11" s="241"/>
      <c r="I11" s="241"/>
      <c r="J11" s="241"/>
      <c r="K11" s="241"/>
      <c r="L11" s="233"/>
      <c r="M11" s="242"/>
      <c r="N11" s="243"/>
      <c r="O11" s="244"/>
      <c r="P11" s="244"/>
      <c r="Q11" s="233"/>
      <c r="R11" s="233"/>
    </row>
    <row r="12" spans="1:18" ht="17.5" customHeight="1" thickBot="1">
      <c r="A12" s="453"/>
      <c r="B12" s="443" t="s">
        <v>53</v>
      </c>
      <c r="C12" s="454"/>
      <c r="D12" s="455"/>
      <c r="E12" s="454"/>
      <c r="F12" s="454"/>
      <c r="G12" s="454"/>
      <c r="H12" s="454"/>
      <c r="I12" s="454"/>
      <c r="J12" s="454"/>
      <c r="K12" s="454"/>
      <c r="L12" s="456"/>
      <c r="M12" s="457"/>
      <c r="N12" s="458"/>
      <c r="O12" s="459"/>
      <c r="P12" s="459"/>
      <c r="Q12" s="409"/>
      <c r="R12" s="242"/>
    </row>
    <row r="13" spans="1:18" ht="14.65" customHeight="1">
      <c r="A13" s="401" t="s">
        <v>185</v>
      </c>
      <c r="B13" s="402" t="s">
        <v>186</v>
      </c>
      <c r="C13" s="403" t="s">
        <v>23</v>
      </c>
      <c r="D13" s="404" t="s">
        <v>205</v>
      </c>
      <c r="E13" s="405"/>
      <c r="F13" s="406">
        <v>21196</v>
      </c>
      <c r="G13" s="406">
        <v>6</v>
      </c>
      <c r="H13" s="406">
        <v>5190</v>
      </c>
      <c r="I13" s="406">
        <v>2</v>
      </c>
      <c r="J13" s="406">
        <v>0</v>
      </c>
      <c r="K13" s="407">
        <f t="shared" ref="K13:K19" si="0">SUM(E13:J13)</f>
        <v>26394</v>
      </c>
      <c r="L13" s="408" t="s">
        <v>111</v>
      </c>
      <c r="M13" s="409"/>
      <c r="N13" s="410">
        <v>49.143000000000001</v>
      </c>
      <c r="O13" s="411">
        <v>40.186999999999998</v>
      </c>
      <c r="P13" s="411">
        <v>0</v>
      </c>
      <c r="Q13" s="412" t="s">
        <v>24</v>
      </c>
      <c r="R13" s="245"/>
    </row>
    <row r="14" spans="1:18" ht="14.5">
      <c r="A14" s="413" t="s">
        <v>187</v>
      </c>
      <c r="B14" s="414" t="s">
        <v>188</v>
      </c>
      <c r="C14" s="415" t="s">
        <v>23</v>
      </c>
      <c r="D14" s="416" t="s">
        <v>205</v>
      </c>
      <c r="E14" s="417"/>
      <c r="F14" s="418">
        <v>28695</v>
      </c>
      <c r="G14" s="418">
        <v>35</v>
      </c>
      <c r="H14" s="418">
        <v>0</v>
      </c>
      <c r="I14" s="418">
        <v>0</v>
      </c>
      <c r="J14" s="418">
        <v>0</v>
      </c>
      <c r="K14" s="419">
        <f t="shared" si="0"/>
        <v>28730</v>
      </c>
      <c r="L14" s="420" t="s">
        <v>34</v>
      </c>
      <c r="M14" s="409"/>
      <c r="N14" s="421">
        <v>11.252000000000001</v>
      </c>
      <c r="O14" s="422">
        <v>5.89</v>
      </c>
      <c r="P14" s="422">
        <v>0</v>
      </c>
      <c r="Q14" s="423" t="s">
        <v>24</v>
      </c>
      <c r="R14" s="245"/>
    </row>
    <row r="15" spans="1:18" ht="14.65" customHeight="1">
      <c r="A15" s="413" t="s">
        <v>189</v>
      </c>
      <c r="B15" s="424" t="s">
        <v>190</v>
      </c>
      <c r="C15" s="415" t="s">
        <v>23</v>
      </c>
      <c r="D15" s="416" t="s">
        <v>205</v>
      </c>
      <c r="E15" s="417"/>
      <c r="F15" s="418">
        <v>0</v>
      </c>
      <c r="G15" s="418">
        <v>0</v>
      </c>
      <c r="H15" s="418">
        <v>0</v>
      </c>
      <c r="I15" s="418">
        <v>0</v>
      </c>
      <c r="J15" s="418">
        <v>0</v>
      </c>
      <c r="K15" s="419">
        <f t="shared" si="0"/>
        <v>0</v>
      </c>
      <c r="L15" s="420" t="s">
        <v>177</v>
      </c>
      <c r="M15" s="409"/>
      <c r="N15" s="425">
        <v>0</v>
      </c>
      <c r="O15" s="418">
        <v>0</v>
      </c>
      <c r="P15" s="418">
        <v>0</v>
      </c>
      <c r="Q15" s="426" t="s">
        <v>177</v>
      </c>
      <c r="R15" s="245"/>
    </row>
    <row r="16" spans="1:18" ht="14.65" customHeight="1">
      <c r="A16" s="413" t="s">
        <v>191</v>
      </c>
      <c r="B16" s="424" t="s">
        <v>192</v>
      </c>
      <c r="C16" s="415" t="s">
        <v>23</v>
      </c>
      <c r="D16" s="427" t="s">
        <v>193</v>
      </c>
      <c r="E16" s="417"/>
      <c r="F16" s="418">
        <v>15.068</v>
      </c>
      <c r="G16" s="418">
        <v>58.973999999999997</v>
      </c>
      <c r="H16" s="418">
        <v>0</v>
      </c>
      <c r="I16" s="418">
        <v>0</v>
      </c>
      <c r="J16" s="418">
        <v>0</v>
      </c>
      <c r="K16" s="419">
        <f t="shared" si="0"/>
        <v>74.042000000000002</v>
      </c>
      <c r="L16" s="420" t="s">
        <v>194</v>
      </c>
      <c r="M16" s="409"/>
      <c r="N16" s="428">
        <v>74.040999999999997</v>
      </c>
      <c r="O16" s="429">
        <v>21.405000000000001</v>
      </c>
      <c r="P16" s="429">
        <v>0</v>
      </c>
      <c r="Q16" s="430" t="s">
        <v>194</v>
      </c>
      <c r="R16" s="245"/>
    </row>
    <row r="17" spans="1:18" ht="14.65" customHeight="1">
      <c r="A17" s="413" t="s">
        <v>195</v>
      </c>
      <c r="B17" s="414" t="s">
        <v>196</v>
      </c>
      <c r="C17" s="415" t="s">
        <v>23</v>
      </c>
      <c r="D17" s="431" t="s">
        <v>197</v>
      </c>
      <c r="E17" s="417"/>
      <c r="F17" s="418">
        <v>47.1</v>
      </c>
      <c r="G17" s="418">
        <v>5122</v>
      </c>
      <c r="H17" s="418">
        <v>0</v>
      </c>
      <c r="I17" s="418">
        <v>0</v>
      </c>
      <c r="J17" s="418">
        <v>0</v>
      </c>
      <c r="K17" s="419">
        <f>SUM(E17:J17)</f>
        <v>5169.1000000000004</v>
      </c>
      <c r="L17" s="420" t="s">
        <v>73</v>
      </c>
      <c r="M17" s="409"/>
      <c r="N17" s="421">
        <v>23.51</v>
      </c>
      <c r="O17" s="422">
        <v>3.09</v>
      </c>
      <c r="P17" s="422">
        <v>0</v>
      </c>
      <c r="Q17" s="423" t="s">
        <v>194</v>
      </c>
      <c r="R17" s="245"/>
    </row>
    <row r="18" spans="1:18" ht="14.65" customHeight="1">
      <c r="A18" s="432" t="s">
        <v>198</v>
      </c>
      <c r="B18" s="424" t="s">
        <v>199</v>
      </c>
      <c r="C18" s="415" t="s">
        <v>23</v>
      </c>
      <c r="D18" s="415" t="s">
        <v>72</v>
      </c>
      <c r="E18" s="417"/>
      <c r="F18" s="418">
        <v>3932</v>
      </c>
      <c r="G18" s="418">
        <v>152</v>
      </c>
      <c r="H18" s="418">
        <v>249</v>
      </c>
      <c r="I18" s="418">
        <v>0</v>
      </c>
      <c r="J18" s="418">
        <v>0</v>
      </c>
      <c r="K18" s="419">
        <f t="shared" si="0"/>
        <v>4333</v>
      </c>
      <c r="L18" s="420" t="s">
        <v>73</v>
      </c>
      <c r="M18" s="409"/>
      <c r="N18" s="425">
        <v>4.4829999999999997</v>
      </c>
      <c r="O18" s="418">
        <v>1.395</v>
      </c>
      <c r="P18" s="418">
        <v>0</v>
      </c>
      <c r="Q18" s="426" t="s">
        <v>111</v>
      </c>
      <c r="R18" s="245"/>
    </row>
    <row r="19" spans="1:18" ht="14.65" customHeight="1" thickBot="1">
      <c r="A19" s="433" t="s">
        <v>200</v>
      </c>
      <c r="B19" s="434" t="s">
        <v>201</v>
      </c>
      <c r="C19" s="435" t="s">
        <v>23</v>
      </c>
      <c r="D19" s="435" t="s">
        <v>72</v>
      </c>
      <c r="E19" s="436"/>
      <c r="F19" s="437">
        <v>30</v>
      </c>
      <c r="G19" s="437">
        <v>0</v>
      </c>
      <c r="H19" s="437">
        <v>0</v>
      </c>
      <c r="I19" s="437">
        <v>0</v>
      </c>
      <c r="J19" s="437">
        <v>0</v>
      </c>
      <c r="K19" s="438">
        <f t="shared" si="0"/>
        <v>30</v>
      </c>
      <c r="L19" s="439" t="s">
        <v>24</v>
      </c>
      <c r="M19" s="409"/>
      <c r="N19" s="440">
        <v>15.824999999999999</v>
      </c>
      <c r="O19" s="441">
        <v>14.6</v>
      </c>
      <c r="P19" s="441">
        <v>0</v>
      </c>
      <c r="Q19" s="442" t="s">
        <v>24</v>
      </c>
      <c r="R19" s="245"/>
    </row>
    <row r="20" spans="1:18" ht="14.65" customHeight="1">
      <c r="A20" s="239"/>
      <c r="B20" s="240"/>
      <c r="C20" s="233"/>
      <c r="D20" s="233"/>
      <c r="E20" s="241"/>
      <c r="F20" s="241"/>
      <c r="G20" s="241"/>
      <c r="H20" s="241"/>
      <c r="I20" s="241"/>
      <c r="J20" s="241"/>
      <c r="K20" s="241"/>
      <c r="L20" s="233"/>
      <c r="M20" s="242"/>
      <c r="N20" s="246"/>
      <c r="O20" s="247"/>
      <c r="P20" s="247"/>
      <c r="Q20" s="245"/>
      <c r="R20" s="245"/>
    </row>
    <row r="22" spans="1:18">
      <c r="A22" s="461"/>
      <c r="B22" s="462"/>
      <c r="C22" s="462"/>
      <c r="D22" s="463"/>
    </row>
    <row r="23" spans="1:18">
      <c r="A23" s="464" t="s">
        <v>56</v>
      </c>
      <c r="B23" s="460"/>
      <c r="C23" s="465"/>
      <c r="D23" s="466"/>
    </row>
    <row r="24" spans="1:18">
      <c r="A24" s="467"/>
      <c r="B24" s="460"/>
      <c r="C24" s="460"/>
      <c r="D24" s="466"/>
    </row>
    <row r="25" spans="1:18">
      <c r="A25" s="464" t="s">
        <v>57</v>
      </c>
      <c r="B25" s="460"/>
      <c r="C25" s="465"/>
      <c r="D25" s="466"/>
    </row>
    <row r="26" spans="1:18">
      <c r="A26" s="467"/>
      <c r="B26" s="460"/>
      <c r="C26" s="468"/>
      <c r="D26" s="466"/>
    </row>
    <row r="27" spans="1:18">
      <c r="A27" s="464" t="s">
        <v>202</v>
      </c>
      <c r="B27" s="460"/>
      <c r="C27" s="468" t="s">
        <v>203</v>
      </c>
      <c r="D27" s="466"/>
    </row>
    <row r="28" spans="1:18" ht="14.5" thickBot="1">
      <c r="A28" s="469"/>
      <c r="B28" s="470"/>
      <c r="C28" s="470"/>
      <c r="D28" s="471"/>
    </row>
  </sheetData>
  <mergeCells count="2">
    <mergeCell ref="N9:Q9"/>
    <mergeCell ref="E9:L9"/>
  </mergeCells>
  <pageMargins left="0.7" right="0.7" top="0.75" bottom="0.75" header="0.3" footer="0.3"/>
  <pageSetup paperSize="8" orientation="landscape" r:id="rId1"/>
  <headerFooter>
    <oddFooter>&amp;L&amp;1#&amp;"Arial"&amp;11&amp;K000000SW Public Published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73E8A027AD84478D085E8578848EF7" ma:contentTypeVersion="20" ma:contentTypeDescription="Create a new document." ma:contentTypeScope="" ma:versionID="969b792b490c1a97e9d53099f43bf660">
  <xsd:schema xmlns:xsd="http://www.w3.org/2001/XMLSchema" xmlns:xs="http://www.w3.org/2001/XMLSchema" xmlns:p="http://schemas.microsoft.com/office/2006/metadata/properties" xmlns:ns1="http://schemas.microsoft.com/sharepoint/v3" xmlns:ns2="717ab7f6-fd44-4bc6-8ec0-b60b0dae7a6c" xmlns:ns3="dfc5cf3b-63a0-41eb-9e2d-d2b6491b4379" targetNamespace="http://schemas.microsoft.com/office/2006/metadata/properties" ma:root="true" ma:fieldsID="dc0fa0d0b120e147306ce181d01daeef" ns1:_="" ns2:_="" ns3:_="">
    <xsd:import namespace="http://schemas.microsoft.com/sharepoint/v3"/>
    <xsd:import namespace="717ab7f6-fd44-4bc6-8ec0-b60b0dae7a6c"/>
    <xsd:import namespace="dfc5cf3b-63a0-41eb-9e2d-d2b6491b4379"/>
    <xsd:element name="properties">
      <xsd:complexType>
        <xsd:sequence>
          <xsd:element name="documentManagement">
            <xsd:complexType>
              <xsd:all>
                <xsd:element ref="ns2:cf592852341843f8bdfae7ca25eef972" minOccurs="0"/>
                <xsd:element ref="ns3:TaxCatchAll" minOccurs="0"/>
                <xsd:element ref="ns3:bfc079fce85f491ab29dd2fc5176ac66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7ab7f6-fd44-4bc6-8ec0-b60b0dae7a6c" elementFormDefault="qualified">
    <xsd:import namespace="http://schemas.microsoft.com/office/2006/documentManagement/types"/>
    <xsd:import namespace="http://schemas.microsoft.com/office/infopath/2007/PartnerControls"/>
    <xsd:element name="cf592852341843f8bdfae7ca25eef972" ma:index="9" nillable="true" ma:taxonomy="true" ma:internalName="cf592852341843f8bdfae7ca25eef972" ma:taxonomyFieldName="Data_x0020_Area" ma:displayName="Data Area" ma:indexed="true" ma:default="" ma:fieldId="{cf592852-3418-43f8-bdfa-e7ca25eef972}" ma:sspId="f924a736-b285-4c68-8cdb-5ccf3ff341b6" ma:termSetId="7a5625a2-4e1a-4ba2-934b-4b033497e6b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c5cf3b-63a0-41eb-9e2d-d2b6491b4379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description="" ma:hidden="true" ma:list="{611ec8d2-c813-4531-b966-1319a11e9c0f}" ma:internalName="TaxCatchAll" ma:showField="CatchAllData" ma:web="dfc5cf3b-63a0-41eb-9e2d-d2b6491b43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fc079fce85f491ab29dd2fc5176ac66" ma:index="12" nillable="true" ma:taxonomy="true" ma:internalName="bfc079fce85f491ab29dd2fc5176ac66" ma:taxonomyFieldName="Financial_x0020_Year" ma:displayName="Financial Year" ma:indexed="true" ma:default="" ma:fieldId="{bfc079fc-e85f-491a-b29d-d2fc5176ac66}" ma:sspId="f924a736-b285-4c68-8cdb-5ccf3ff341b6" ma:termSetId="e3db7dc0-d157-4e6b-95e0-f2d210bd78b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f592852341843f8bdfae7ca25eef972 xmlns="717ab7f6-fd44-4bc6-8ec0-b60b0dae7a6c">
      <Terms xmlns="http://schemas.microsoft.com/office/infopath/2007/PartnerControls"/>
    </cf592852341843f8bdfae7ca25eef972>
    <_ip_UnifiedCompliancePolicyUIAction xmlns="http://schemas.microsoft.com/sharepoint/v3" xsi:nil="true"/>
    <_ip_UnifiedCompliancePolicyProperties xmlns="http://schemas.microsoft.com/sharepoint/v3" xsi:nil="true"/>
    <SharedWithUsers xmlns="dfc5cf3b-63a0-41eb-9e2d-d2b6491b4379">
      <UserInfo>
        <DisplayName>Rob Mustard</DisplayName>
        <AccountId>825</AccountId>
        <AccountType/>
      </UserInfo>
      <UserInfo>
        <DisplayName>Graeme Blair</DisplayName>
        <AccountId>361</AccountId>
        <AccountType/>
      </UserInfo>
      <UserInfo>
        <DisplayName>Ingrid Severn</DisplayName>
        <AccountId>1961</AccountId>
        <AccountType/>
      </UserInfo>
      <UserInfo>
        <DisplayName>Andrew MacFarlane</DisplayName>
        <AccountId>672</AccountId>
        <AccountType/>
      </UserInfo>
      <UserInfo>
        <DisplayName>Nikki Craig</DisplayName>
        <AccountId>826</AccountId>
        <AccountType/>
      </UserInfo>
      <UserInfo>
        <DisplayName>Alan McLean</DisplayName>
        <AccountId>208</AccountId>
        <AccountType/>
      </UserInfo>
      <UserInfo>
        <DisplayName>Tom Harvie Clark</DisplayName>
        <AccountId>416</AccountId>
        <AccountType/>
      </UserInfo>
      <UserInfo>
        <DisplayName>Jill McCabe</DisplayName>
        <AccountId>2105</AccountId>
        <AccountType/>
      </UserInfo>
      <UserInfo>
        <DisplayName>Graham Innes</DisplayName>
        <AccountId>1272</AccountId>
        <AccountType/>
      </UserInfo>
    </SharedWithUsers>
    <bfc079fce85f491ab29dd2fc5176ac66 xmlns="dfc5cf3b-63a0-41eb-9e2d-d2b6491b4379">
      <Terms xmlns="http://schemas.microsoft.com/office/infopath/2007/PartnerControls"/>
    </bfc079fce85f491ab29dd2fc5176ac66>
    <TaxCatchAll xmlns="dfc5cf3b-63a0-41eb-9e2d-d2b6491b4379" xsi:nil="true"/>
  </documentManagement>
</p:properties>
</file>

<file path=customXml/itemProps1.xml><?xml version="1.0" encoding="utf-8"?>
<ds:datastoreItem xmlns:ds="http://schemas.openxmlformats.org/officeDocument/2006/customXml" ds:itemID="{6AA34162-3187-4C52-AAE8-BBCF22AD7DAB}"/>
</file>

<file path=customXml/itemProps2.xml><?xml version="1.0" encoding="utf-8"?>
<ds:datastoreItem xmlns:ds="http://schemas.openxmlformats.org/officeDocument/2006/customXml" ds:itemID="{B1449CB0-F3CA-4353-8728-87DCA8A68FF1}"/>
</file>

<file path=customXml/itemProps3.xml><?xml version="1.0" encoding="utf-8"?>
<ds:datastoreItem xmlns:ds="http://schemas.openxmlformats.org/officeDocument/2006/customXml" ds:itemID="{95C1804B-E8F1-47A9-B740-AF1117A0C241}"/>
</file>

<file path=customXml/itemProps4.xml><?xml version="1.0" encoding="utf-8"?>
<ds:datastoreItem xmlns:ds="http://schemas.openxmlformats.org/officeDocument/2006/customXml" ds:itemID="{191969A3-ABA4-46CA-BECE-566FEDA4E6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H1</vt:lpstr>
      <vt:lpstr>H2</vt:lpstr>
      <vt:lpstr>H3</vt:lpstr>
      <vt:lpstr>H4</vt:lpstr>
      <vt:lpstr>H5</vt:lpstr>
      <vt:lpstr>H6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2024-03-12T17:11:36Z</dcterms:created>
  <dcterms:modified xsi:type="dcterms:W3CDTF">2024-03-22T11:06:53Z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c5cbfb-d947-4873-968d-a648d478eb25_Name">
    <vt:lpwstr>51c5cbfb-d947-4873-968d-a648d478eb25</vt:lpwstr>
  </property>
  <property fmtid="{D5CDD505-2E9C-101B-9397-08002B2CF9AE}" pid="3" name="AuthorIds_UIVersion_512">
    <vt:lpwstr>283</vt:lpwstr>
  </property>
  <property fmtid="{D5CDD505-2E9C-101B-9397-08002B2CF9AE}" pid="4" name="MediaServiceImageTags">
    <vt:lpwstr/>
  </property>
  <property fmtid="{D5CDD505-2E9C-101B-9397-08002B2CF9AE}" pid="5" name="MSIP_Label_51c5cbfb-d947-4873-968d-a648d478eb25_Method">
    <vt:lpwstr>Privileged</vt:lpwstr>
  </property>
  <property fmtid="{D5CDD505-2E9C-101B-9397-08002B2CF9AE}" pid="6" name="MSIP_Label_51c5cbfb-d947-4873-968d-a648d478eb25_SiteId">
    <vt:lpwstr>f90bd2e7-b5c0-4b25-9e27-226ff8b6c17b</vt:lpwstr>
  </property>
  <property fmtid="{D5CDD505-2E9C-101B-9397-08002B2CF9AE}" pid="7" name="ContentTypeId">
    <vt:lpwstr>0x0101000673E8A027AD84478D085E8578848EF7</vt:lpwstr>
  </property>
  <property fmtid="{D5CDD505-2E9C-101B-9397-08002B2CF9AE}" pid="8" name="MSIP_Label_51c5cbfb-d947-4873-968d-a648d478eb25_Enabled">
    <vt:lpwstr>true</vt:lpwstr>
  </property>
  <property fmtid="{D5CDD505-2E9C-101B-9397-08002B2CF9AE}" pid="9" name="MSIP_Label_51c5cbfb-d947-4873-968d-a648d478eb25_ActionId">
    <vt:lpwstr>ea2275c6-bc46-455a-8fb2-e26715a60888</vt:lpwstr>
  </property>
  <property fmtid="{D5CDD505-2E9C-101B-9397-08002B2CF9AE}" pid="10" name="MSIP_Label_51c5cbfb-d947-4873-968d-a648d478eb25_ContentBits">
    <vt:lpwstr>2</vt:lpwstr>
  </property>
  <property fmtid="{D5CDD505-2E9C-101B-9397-08002B2CF9AE}" pid="11" name="_dlc_DocIdItemGuid">
    <vt:lpwstr>cb45a9e0-1ddf-4327-86a4-e4f1f1ee99ff</vt:lpwstr>
  </property>
  <property fmtid="{D5CDD505-2E9C-101B-9397-08002B2CF9AE}" pid="12" name="Financial Year">
    <vt:lpwstr/>
  </property>
  <property fmtid="{D5CDD505-2E9C-101B-9397-08002B2CF9AE}" pid="13" name="MSIP_Label_51c5cbfb-d947-4873-968d-a648d478eb25_SetDate">
    <vt:lpwstr>2022-09-27T13:38:12Z</vt:lpwstr>
  </property>
  <property fmtid="{D5CDD505-2E9C-101B-9397-08002B2CF9AE}" pid="14" name="Data Area">
    <vt:lpwstr/>
  </property>
</Properties>
</file>