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tercommission-my.sharepoint.com/personal/kirsty_mclean_watercommission_co_uk/Documents/Desktop/AR 2019-20/"/>
    </mc:Choice>
  </mc:AlternateContent>
  <xr:revisionPtr revIDLastSave="1" documentId="8_{5B492C01-F321-4842-8770-BCCBD250AE7F}" xr6:coauthVersionLast="46" xr6:coauthVersionMax="46" xr10:uidLastSave="{2633BEDC-CF2D-4E5E-93FF-71CAE4DF00F5}"/>
  <bookViews>
    <workbookView xWindow="-110" yWindow="-110" windowWidth="38620" windowHeight="21220" activeTab="1" xr2:uid="{00000000-000D-0000-FFFF-FFFF00000000}"/>
  </bookViews>
  <sheets>
    <sheet name="H1" sheetId="1" r:id="rId1"/>
    <sheet name="H2" sheetId="2" r:id="rId2"/>
    <sheet name="H3" sheetId="3" r:id="rId3"/>
    <sheet name="H4" sheetId="4" r:id="rId4"/>
    <sheet name="H5" sheetId="5" r:id="rId5"/>
    <sheet name="H6" sheetId="6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M82" i="5"/>
  <c r="M77" i="5"/>
  <c r="M72" i="5"/>
  <c r="M67" i="5"/>
  <c r="M62" i="5"/>
  <c r="M57" i="5"/>
  <c r="M49" i="5"/>
  <c r="M44" i="5"/>
  <c r="M39" i="5"/>
  <c r="M34" i="5"/>
  <c r="M29" i="5"/>
  <c r="M21" i="5"/>
  <c r="M16" i="5"/>
  <c r="M51" i="2"/>
  <c r="M46" i="2"/>
  <c r="M41" i="2"/>
  <c r="M36" i="2"/>
  <c r="M31" i="2"/>
  <c r="M26" i="2"/>
  <c r="M21" i="2"/>
  <c r="M16" i="2"/>
  <c r="M64" i="2"/>
  <c r="M59" i="2"/>
  <c r="M82" i="2"/>
  <c r="M72" i="2"/>
  <c r="M77" i="2"/>
  <c r="G65" i="1" l="1"/>
  <c r="G21" i="1"/>
  <c r="G26" i="1"/>
  <c r="G70" i="1"/>
  <c r="G75" i="1"/>
  <c r="H16" i="1"/>
  <c r="I16" i="1"/>
  <c r="H21" i="1"/>
  <c r="I21" i="1"/>
  <c r="H26" i="1"/>
  <c r="I26" i="1"/>
  <c r="G34" i="1"/>
  <c r="I34" i="1"/>
  <c r="G39" i="1"/>
  <c r="I39" i="1"/>
  <c r="G47" i="1"/>
  <c r="I47" i="1"/>
  <c r="G52" i="1"/>
  <c r="I52" i="1"/>
  <c r="G57" i="1"/>
  <c r="I57" i="1"/>
  <c r="H65" i="1"/>
  <c r="I65" i="1"/>
  <c r="H70" i="1"/>
  <c r="I70" i="1"/>
  <c r="H75" i="1"/>
  <c r="I75" i="1"/>
  <c r="G83" i="1"/>
  <c r="H83" i="1"/>
  <c r="I83" i="1"/>
  <c r="M36" i="6" l="1"/>
  <c r="M46" i="6" l="1"/>
  <c r="M41" i="6"/>
  <c r="M31" i="6"/>
  <c r="M26" i="6"/>
  <c r="M21" i="6"/>
  <c r="M16" i="6"/>
  <c r="M52" i="4"/>
  <c r="M47" i="4"/>
  <c r="M39" i="4"/>
  <c r="M34" i="4"/>
  <c r="M26" i="4"/>
  <c r="M21" i="4"/>
  <c r="M16" i="4"/>
  <c r="M54" i="3"/>
  <c r="M49" i="3"/>
  <c r="M44" i="3"/>
  <c r="M39" i="3"/>
  <c r="M34" i="3"/>
  <c r="M26" i="3"/>
  <c r="M21" i="3"/>
  <c r="M16" i="3"/>
</calcChain>
</file>

<file path=xl/sharedStrings.xml><?xml version="1.0" encoding="utf-8"?>
<sst xmlns="http://schemas.openxmlformats.org/spreadsheetml/2006/main" count="760" uniqueCount="200">
  <si>
    <t>SCOTTISH WATER</t>
  </si>
  <si>
    <t>ANNUAL RETURN INFORMATION REQUIREMENTS 2020</t>
  </si>
  <si>
    <t xml:space="preserve">SECTION H - ASSET INVENTORY </t>
  </si>
  <si>
    <t>Table H1: Summary</t>
  </si>
  <si>
    <t>Description &amp; [Asset Code]</t>
  </si>
  <si>
    <t>Gross</t>
  </si>
  <si>
    <t>Net</t>
  </si>
  <si>
    <t>Rdn</t>
  </si>
  <si>
    <t>Value of Element (£m Gross MEAV)</t>
  </si>
  <si>
    <t>Value of Element (£m Net MEAV)</t>
  </si>
  <si>
    <t>Line</t>
  </si>
  <si>
    <t>Ofwat ref</t>
  </si>
  <si>
    <t>WICS ref</t>
  </si>
  <si>
    <t>Field</t>
  </si>
  <si>
    <t>MEAV</t>
  </si>
  <si>
    <t>CG</t>
  </si>
  <si>
    <t>Very short</t>
  </si>
  <si>
    <t>Short</t>
  </si>
  <si>
    <t>Med.</t>
  </si>
  <si>
    <t>Med/ long</t>
  </si>
  <si>
    <t>Long</t>
  </si>
  <si>
    <t>Non Depr.</t>
  </si>
  <si>
    <t>Dcm.</t>
  </si>
  <si>
    <t>Land</t>
  </si>
  <si>
    <t>Ref</t>
  </si>
  <si>
    <t>JR07</t>
  </si>
  <si>
    <t>AR06</t>
  </si>
  <si>
    <t>Type</t>
  </si>
  <si>
    <t>£m</t>
  </si>
  <si>
    <t>AP</t>
  </si>
  <si>
    <t>Water Non - Infrastructure</t>
  </si>
  <si>
    <t>H1.1</t>
  </si>
  <si>
    <t>Water treatment works [101]</t>
  </si>
  <si>
    <t>-</t>
  </si>
  <si>
    <t>I/C</t>
  </si>
  <si>
    <t>C4</t>
  </si>
  <si>
    <t>H1.2</t>
  </si>
  <si>
    <t>Water storage [102]</t>
  </si>
  <si>
    <t>H1.3</t>
  </si>
  <si>
    <t>Water pumping stations [103]</t>
  </si>
  <si>
    <t>Water Infrastructure</t>
  </si>
  <si>
    <t>H1.4</t>
  </si>
  <si>
    <t>Water resources [104]</t>
  </si>
  <si>
    <t>H1.5</t>
  </si>
  <si>
    <t>Water mains [105]</t>
  </si>
  <si>
    <t>B4</t>
  </si>
  <si>
    <t>Wastewater Infrastructure</t>
  </si>
  <si>
    <t>H1.6</t>
  </si>
  <si>
    <t>Sewers [106]</t>
  </si>
  <si>
    <t>H1.7</t>
  </si>
  <si>
    <t>Sewer structures [107]</t>
  </si>
  <si>
    <t>H1.8</t>
  </si>
  <si>
    <t>Sea outfalls [108]</t>
  </si>
  <si>
    <t>Wastewater Non-Infrastructure</t>
  </si>
  <si>
    <t>H1.9</t>
  </si>
  <si>
    <t>Sewage pumping stations [109]</t>
  </si>
  <si>
    <t>H1.10</t>
  </si>
  <si>
    <t>Sewage treatment works [110]</t>
  </si>
  <si>
    <t>H1.11</t>
  </si>
  <si>
    <t>Sludge treatment facilities by disposal type [111]</t>
  </si>
  <si>
    <t>Support Services</t>
  </si>
  <si>
    <t>H1.12</t>
  </si>
  <si>
    <t>Support services [112]</t>
  </si>
  <si>
    <t>Prepared by:  ……………………………………………..</t>
  </si>
  <si>
    <t>Date:  ……………………</t>
  </si>
  <si>
    <t>Checked by:  ……………………………………………..</t>
  </si>
  <si>
    <t xml:space="preserve">Authorised by: </t>
  </si>
  <si>
    <t>SECTION H - ASSET INVENTORY</t>
  </si>
  <si>
    <t>Table H2: Water Non-Infrastructure</t>
  </si>
  <si>
    <t>SUMMARY OF ASSET STOCK</t>
  </si>
  <si>
    <t>Units</t>
  </si>
  <si>
    <t>Band</t>
  </si>
  <si>
    <t>Total</t>
  </si>
  <si>
    <t>Water Treatment Works</t>
  </si>
  <si>
    <t>H2.1</t>
  </si>
  <si>
    <t>SW0 Treatment works [201]</t>
  </si>
  <si>
    <t>nr</t>
  </si>
  <si>
    <t>A2</t>
  </si>
  <si>
    <t>H2.2</t>
  </si>
  <si>
    <t>SW1 Treatment works [202]</t>
  </si>
  <si>
    <t>H2.3</t>
  </si>
  <si>
    <t>SW2 Treatment works [203]</t>
  </si>
  <si>
    <t>H2.4</t>
  </si>
  <si>
    <t>SW3 Treatment works [204]</t>
  </si>
  <si>
    <t>SW3 TREATMENT WORKS</t>
  </si>
  <si>
    <t>H2.5</t>
  </si>
  <si>
    <t>GW0 Treatment works [205]</t>
  </si>
  <si>
    <t>H2.6</t>
  </si>
  <si>
    <t>GW1 Treatment works [206]</t>
  </si>
  <si>
    <t>H2.7</t>
  </si>
  <si>
    <t>GW2 Treatment works [207]</t>
  </si>
  <si>
    <t>H2.8</t>
  </si>
  <si>
    <t>GW3 Treatment works [208]</t>
  </si>
  <si>
    <t>Water Storage</t>
  </si>
  <si>
    <t>H2.9</t>
  </si>
  <si>
    <t>Service reservoirs [209]</t>
  </si>
  <si>
    <t>H2.10</t>
  </si>
  <si>
    <t>Water towers [210]</t>
  </si>
  <si>
    <t>Water Pumping Stations</t>
  </si>
  <si>
    <t>H2.11</t>
  </si>
  <si>
    <t>Intake (Installed pump capacity incl. Standby) [211]</t>
  </si>
  <si>
    <t>A3</t>
  </si>
  <si>
    <t>H2.12</t>
  </si>
  <si>
    <t>Source (Installed pump capacity incl. Standby) [212]</t>
  </si>
  <si>
    <t>H2.13</t>
  </si>
  <si>
    <t>Booster (Installed pump capacity incl. Standby) [213]</t>
  </si>
  <si>
    <t>Table H3: Water Infrastructure</t>
  </si>
  <si>
    <t xml:space="preserve">Field </t>
  </si>
  <si>
    <t>Water Resources</t>
  </si>
  <si>
    <t>H3.1</t>
  </si>
  <si>
    <t>Dams and impounding reservoirs [301]</t>
  </si>
  <si>
    <t>H3.2</t>
  </si>
  <si>
    <t>Raw water intake (lochs and burns) [302]</t>
  </si>
  <si>
    <t>C5</t>
  </si>
  <si>
    <t>H3.3</t>
  </si>
  <si>
    <t>Raw water aqueducts [303]</t>
  </si>
  <si>
    <t>km</t>
  </si>
  <si>
    <t>B2</t>
  </si>
  <si>
    <t>.</t>
  </si>
  <si>
    <t>Water Mains</t>
  </si>
  <si>
    <t>H3.4</t>
  </si>
  <si>
    <t>Mains potable (nominal bore) [304]</t>
  </si>
  <si>
    <t>H3.5</t>
  </si>
  <si>
    <t>Mains other
(nominal bore) [305]</t>
  </si>
  <si>
    <t>H3.6</t>
  </si>
  <si>
    <t>Communication pipes (lead) [306]</t>
  </si>
  <si>
    <t>H3.7</t>
  </si>
  <si>
    <t>Communication pipes (other) [307]</t>
  </si>
  <si>
    <t>H3.8</t>
  </si>
  <si>
    <t>Water meters [308]</t>
  </si>
  <si>
    <t>Table H4: Wastewater Infrastructure</t>
  </si>
  <si>
    <t>Sewers</t>
  </si>
  <si>
    <t>H4.1</t>
  </si>
  <si>
    <t>Sewers [401]</t>
  </si>
  <si>
    <t>Remove now incorporated into row above</t>
  </si>
  <si>
    <t>H4.3</t>
  </si>
  <si>
    <t>Sewage and sludge pumping mains [403]</t>
  </si>
  <si>
    <t>A4</t>
  </si>
  <si>
    <t>Sewer Structures</t>
  </si>
  <si>
    <t>H4.4</t>
  </si>
  <si>
    <t>Combined sewer and emergency overflows [404]</t>
  </si>
  <si>
    <t>H4.5</t>
  </si>
  <si>
    <t>Other sewer structures [405]</t>
  </si>
  <si>
    <t>D5</t>
  </si>
  <si>
    <t>Sea Outfalls</t>
  </si>
  <si>
    <t>H4.6</t>
  </si>
  <si>
    <t>Short sea outfalls [406]</t>
  </si>
  <si>
    <t>H4.7</t>
  </si>
  <si>
    <t>Long sea outfalls [407]</t>
  </si>
  <si>
    <t>B3</t>
  </si>
  <si>
    <t>Table H5: Wastewater Non-Infrastructure</t>
  </si>
  <si>
    <t>Sewage Pumping Stations</t>
  </si>
  <si>
    <t>H5.1</t>
  </si>
  <si>
    <t>Sewage pumping stations (in-line) [501]</t>
  </si>
  <si>
    <t>H5.2</t>
  </si>
  <si>
    <t>Sewage pumping stations (terminal) [502]</t>
  </si>
  <si>
    <t>Sewage Treatment Works</t>
  </si>
  <si>
    <t>H5.3</t>
  </si>
  <si>
    <t>Cess &amp; septic tanks [503]</t>
  </si>
  <si>
    <t>H5.4</t>
  </si>
  <si>
    <t>Preliminary treatment only [504]</t>
  </si>
  <si>
    <t>H5.5</t>
  </si>
  <si>
    <t>Primary treatment only [505]</t>
  </si>
  <si>
    <t>H5.6</t>
  </si>
  <si>
    <t>Secondary treatment only [506]</t>
  </si>
  <si>
    <t>H5.7</t>
  </si>
  <si>
    <t>Tertiary treatment only [507]</t>
  </si>
  <si>
    <t>Sludge Treatment Facilities by Disposal Type</t>
  </si>
  <si>
    <t>H5.8</t>
  </si>
  <si>
    <t>Sludge treatment - liquid disposal [508]</t>
  </si>
  <si>
    <t>H5.9</t>
  </si>
  <si>
    <t>Sludge treatment - cake disposal [509]</t>
  </si>
  <si>
    <t>H5.10</t>
  </si>
  <si>
    <t>Sludge treatment - compost disposal [510]</t>
  </si>
  <si>
    <t>AX</t>
  </si>
  <si>
    <t>H5.11</t>
  </si>
  <si>
    <t>Sludge treatment - dried pellet disposal [511]</t>
  </si>
  <si>
    <t>H5.12</t>
  </si>
  <si>
    <t>Sludge treatment - ash disposal [512]</t>
  </si>
  <si>
    <t>H5.13</t>
  </si>
  <si>
    <t>Sludge treatment - other disposal [513]</t>
  </si>
  <si>
    <t>Table H6: Support Services</t>
  </si>
  <si>
    <t>H6.1</t>
  </si>
  <si>
    <t>Offices &amp; laboratories [601]</t>
  </si>
  <si>
    <r>
      <t>m</t>
    </r>
    <r>
      <rPr>
        <vertAlign val="superscript"/>
        <sz val="10"/>
        <rFont val="CG Omega"/>
        <family val="2"/>
      </rPr>
      <t xml:space="preserve">2 </t>
    </r>
    <r>
      <rPr>
        <sz val="10"/>
        <rFont val="CG Omega"/>
      </rPr>
      <t>&amp; nr</t>
    </r>
  </si>
  <si>
    <t>H6.2</t>
  </si>
  <si>
    <t>Depots &amp;
workshops [602]</t>
  </si>
  <si>
    <t>H6.3</t>
  </si>
  <si>
    <t>Control centres [603]</t>
  </si>
  <si>
    <t>H6.4</t>
  </si>
  <si>
    <t>Vehicles &amp; plant [604]</t>
  </si>
  <si>
    <t>H6.5</t>
  </si>
  <si>
    <t>Telemetry systems [605]</t>
  </si>
  <si>
    <t>%
&amp;
nr</t>
  </si>
  <si>
    <t>H6.6</t>
  </si>
  <si>
    <t>Information systems [606]</t>
  </si>
  <si>
    <t>H6.7</t>
  </si>
  <si>
    <t>Other Non-Operational Assets [607]</t>
  </si>
  <si>
    <t xml:space="preserve">Date: </t>
  </si>
  <si>
    <t>Authorised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</si>
</sst>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G Omega"/>
      <family val="2"/>
    </font>
    <font>
      <b/>
      <sz val="12"/>
      <color indexed="48"/>
      <name val="CG Omega"/>
      <family val="2"/>
    </font>
    <font>
      <sz val="10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b/>
      <sz val="10"/>
      <name val="CG Omega"/>
      <family val="2"/>
    </font>
    <font>
      <sz val="10"/>
      <name val="CG Omega"/>
    </font>
    <font>
      <vertAlign val="superscript"/>
      <sz val="10"/>
      <name val="CG Omega"/>
      <family val="2"/>
    </font>
    <font>
      <sz val="10"/>
      <name val="Arial"/>
      <family val="2"/>
    </font>
    <font>
      <b/>
      <sz val="12"/>
      <name val="CG Omega"/>
    </font>
    <font>
      <b/>
      <sz val="12"/>
      <color rgb="FFFF0000"/>
      <name val="CG Omega"/>
    </font>
    <font>
      <sz val="18"/>
      <name val="CG Omega"/>
      <family val="2"/>
    </font>
    <font>
      <sz val="14"/>
      <name val="CG Omega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lightTrellis"/>
    </fill>
    <fill>
      <patternFill patternType="solid">
        <fgColor rgb="FFBFBFBF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8" fillId="0" borderId="0"/>
  </cellStyleXfs>
  <cellXfs count="3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19" xfId="0" applyFont="1" applyFill="1" applyBorder="1" applyAlignment="1">
      <alignment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/>
    </xf>
    <xf numFmtId="0" fontId="7" fillId="0" borderId="0" xfId="0" applyFont="1"/>
    <xf numFmtId="0" fontId="7" fillId="2" borderId="19" xfId="0" applyFont="1" applyFill="1" applyBorder="1"/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/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/>
    <xf numFmtId="0" fontId="7" fillId="2" borderId="29" xfId="0" applyFont="1" applyFill="1" applyBorder="1"/>
    <xf numFmtId="0" fontId="7" fillId="2" borderId="30" xfId="0" applyFont="1" applyFill="1" applyBorder="1"/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31" xfId="0" applyFont="1" applyFill="1" applyBorder="1"/>
    <xf numFmtId="0" fontId="7" fillId="2" borderId="3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 vertical="center"/>
    </xf>
    <xf numFmtId="164" fontId="4" fillId="2" borderId="33" xfId="1" applyNumberFormat="1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6" fontId="4" fillId="0" borderId="0" xfId="1" applyNumberFormat="1" applyFont="1" applyFill="1" applyBorder="1" applyAlignment="1" applyProtection="1">
      <alignment horizontal="right" vertical="center"/>
    </xf>
    <xf numFmtId="166" fontId="4" fillId="0" borderId="0" xfId="0" applyNumberFormat="1" applyFont="1" applyAlignment="1">
      <alignment horizontal="center"/>
    </xf>
    <xf numFmtId="166" fontId="4" fillId="0" borderId="0" xfId="1" applyNumberFormat="1" applyFont="1" applyBorder="1" applyAlignment="1" applyProtection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6" fontId="4" fillId="2" borderId="33" xfId="1" applyNumberFormat="1" applyFont="1" applyFill="1" applyBorder="1" applyAlignment="1" applyProtection="1">
      <alignment horizontal="right" vertical="center"/>
    </xf>
    <xf numFmtId="166" fontId="4" fillId="2" borderId="33" xfId="0" applyNumberFormat="1" applyFont="1" applyFill="1" applyBorder="1" applyAlignment="1">
      <alignment horizontal="right" vertical="center"/>
    </xf>
    <xf numFmtId="166" fontId="4" fillId="2" borderId="34" xfId="0" applyNumberFormat="1" applyFont="1" applyFill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/>
    <xf numFmtId="166" fontId="4" fillId="2" borderId="33" xfId="1" applyNumberFormat="1" applyFont="1" applyFill="1" applyBorder="1" applyAlignment="1" applyProtection="1">
      <alignment horizontal="center" vertical="center"/>
    </xf>
    <xf numFmtId="166" fontId="4" fillId="2" borderId="3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6" fillId="0" borderId="49" xfId="0" applyFont="1" applyBorder="1"/>
    <xf numFmtId="0" fontId="6" fillId="0" borderId="0" xfId="0" applyFont="1"/>
    <xf numFmtId="0" fontId="0" fillId="2" borderId="6" xfId="0" applyFill="1" applyBorder="1"/>
    <xf numFmtId="0" fontId="0" fillId="2" borderId="7" xfId="0" applyFill="1" applyBorder="1"/>
    <xf numFmtId="0" fontId="6" fillId="0" borderId="49" xfId="0" applyFont="1" applyBorder="1" applyAlignment="1">
      <alignment horizontal="left" vertical="center"/>
    </xf>
    <xf numFmtId="0" fontId="0" fillId="2" borderId="54" xfId="0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horizontal="center" vertical="center"/>
    </xf>
    <xf numFmtId="164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center"/>
    </xf>
    <xf numFmtId="0" fontId="7" fillId="2" borderId="51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1" applyNumberFormat="1" applyFont="1" applyFill="1" applyBorder="1" applyAlignment="1" applyProtection="1">
      <alignment horizontal="right" vertical="center"/>
    </xf>
    <xf numFmtId="2" fontId="4" fillId="0" borderId="0" xfId="1" applyNumberFormat="1" applyFont="1" applyBorder="1" applyAlignment="1" applyProtection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8" fillId="0" borderId="0" xfId="0" applyFont="1"/>
    <xf numFmtId="0" fontId="7" fillId="0" borderId="50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0" xfId="1" applyNumberFormat="1" applyFont="1" applyBorder="1" applyAlignment="1" applyProtection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10" fillId="0" borderId="0" xfId="4"/>
    <xf numFmtId="0" fontId="4" fillId="0" borderId="4" xfId="4" applyFont="1" applyBorder="1" applyProtection="1">
      <protection locked="0"/>
    </xf>
    <xf numFmtId="0" fontId="4" fillId="0" borderId="7" xfId="4" applyFont="1" applyBorder="1" applyProtection="1">
      <protection locked="0"/>
    </xf>
    <xf numFmtId="0" fontId="4" fillId="0" borderId="2" xfId="4" applyFont="1" applyBorder="1" applyProtection="1">
      <protection locked="0"/>
    </xf>
    <xf numFmtId="0" fontId="4" fillId="0" borderId="3" xfId="4" applyFont="1" applyBorder="1" applyProtection="1">
      <protection locked="0"/>
    </xf>
    <xf numFmtId="0" fontId="4" fillId="0" borderId="49" xfId="4" applyFont="1" applyBorder="1" applyProtection="1">
      <protection locked="0"/>
    </xf>
    <xf numFmtId="0" fontId="4" fillId="0" borderId="0" xfId="4" applyFont="1" applyProtection="1">
      <protection locked="0"/>
    </xf>
    <xf numFmtId="0" fontId="4" fillId="0" borderId="50" xfId="4" applyFont="1" applyBorder="1" applyProtection="1">
      <protection locked="0"/>
    </xf>
    <xf numFmtId="0" fontId="4" fillId="0" borderId="5" xfId="4" applyFont="1" applyBorder="1" applyProtection="1">
      <protection locked="0"/>
    </xf>
    <xf numFmtId="0" fontId="4" fillId="0" borderId="6" xfId="4" applyFont="1" applyBorder="1" applyProtection="1">
      <protection locked="0"/>
    </xf>
    <xf numFmtId="0" fontId="4" fillId="0" borderId="49" xfId="4" quotePrefix="1" applyFont="1" applyBorder="1" applyAlignment="1" applyProtection="1">
      <alignment horizontal="left"/>
      <protection locked="0"/>
    </xf>
    <xf numFmtId="0" fontId="4" fillId="0" borderId="0" xfId="4" quotePrefix="1" applyFont="1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2" fontId="4" fillId="0" borderId="49" xfId="0" applyNumberFormat="1" applyFont="1" applyBorder="1" applyAlignment="1">
      <alignment horizontal="center" vertical="center"/>
    </xf>
    <xf numFmtId="165" fontId="0" fillId="0" borderId="0" xfId="0" applyNumberFormat="1"/>
    <xf numFmtId="165" fontId="4" fillId="0" borderId="0" xfId="0" applyNumberFormat="1" applyFont="1" applyAlignment="1">
      <alignment horizontal="center"/>
    </xf>
    <xf numFmtId="2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/>
    <xf numFmtId="165" fontId="4" fillId="0" borderId="0" xfId="0" applyNumberFormat="1" applyFont="1" applyAlignment="1">
      <alignment horizontal="center" vertical="center"/>
    </xf>
    <xf numFmtId="0" fontId="0" fillId="0" borderId="62" xfId="0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14" fontId="10" fillId="0" borderId="0" xfId="4" applyNumberFormat="1"/>
    <xf numFmtId="165" fontId="4" fillId="4" borderId="36" xfId="0" applyNumberFormat="1" applyFont="1" applyFill="1" applyBorder="1" applyAlignment="1" applyProtection="1">
      <alignment horizontal="right" vertical="center"/>
      <protection locked="0"/>
    </xf>
    <xf numFmtId="165" fontId="4" fillId="4" borderId="24" xfId="0" applyNumberFormat="1" applyFont="1" applyFill="1" applyBorder="1" applyAlignment="1" applyProtection="1">
      <alignment horizontal="right" vertical="center"/>
      <protection locked="0"/>
    </xf>
    <xf numFmtId="165" fontId="4" fillId="4" borderId="45" xfId="0" applyNumberFormat="1" applyFont="1" applyFill="1" applyBorder="1" applyAlignment="1" applyProtection="1">
      <alignment horizontal="right" vertical="center"/>
      <protection locked="0"/>
    </xf>
    <xf numFmtId="0" fontId="4" fillId="4" borderId="38" xfId="0" applyFont="1" applyFill="1" applyBorder="1" applyAlignment="1" applyProtection="1">
      <alignment horizontal="left" vertical="center"/>
      <protection locked="0"/>
    </xf>
    <xf numFmtId="0" fontId="4" fillId="4" borderId="40" xfId="0" applyFont="1" applyFill="1" applyBorder="1" applyAlignment="1" applyProtection="1">
      <alignment horizontal="left" vertical="center"/>
      <protection locked="0"/>
    </xf>
    <xf numFmtId="0" fontId="4" fillId="4" borderId="47" xfId="0" applyFont="1" applyFill="1" applyBorder="1" applyAlignment="1" applyProtection="1">
      <alignment horizontal="left" vertical="center"/>
      <protection locked="0"/>
    </xf>
    <xf numFmtId="165" fontId="4" fillId="4" borderId="35" xfId="0" applyNumberFormat="1" applyFont="1" applyFill="1" applyBorder="1" applyAlignment="1" applyProtection="1">
      <alignment horizontal="right" vertical="center"/>
      <protection locked="0"/>
    </xf>
    <xf numFmtId="165" fontId="4" fillId="4" borderId="39" xfId="0" applyNumberFormat="1" applyFont="1" applyFill="1" applyBorder="1" applyAlignment="1" applyProtection="1">
      <alignment horizontal="right" vertical="center"/>
      <protection locked="0"/>
    </xf>
    <xf numFmtId="165" fontId="4" fillId="4" borderId="44" xfId="0" applyNumberFormat="1" applyFont="1" applyFill="1" applyBorder="1" applyAlignment="1" applyProtection="1">
      <alignment horizontal="right" vertical="center"/>
      <protection locked="0"/>
    </xf>
    <xf numFmtId="0" fontId="4" fillId="4" borderId="22" xfId="5" applyFont="1" applyFill="1" applyBorder="1" applyAlignment="1" applyProtection="1">
      <alignment horizontal="left" vertical="center"/>
      <protection locked="0"/>
    </xf>
    <xf numFmtId="0" fontId="4" fillId="4" borderId="31" xfId="5" applyFont="1" applyFill="1" applyBorder="1" applyAlignment="1" applyProtection="1">
      <alignment horizontal="left"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165" fontId="4" fillId="3" borderId="35" xfId="1" applyNumberFormat="1" applyFont="1" applyFill="1" applyBorder="1" applyAlignment="1" applyProtection="1">
      <alignment horizontal="right" vertical="center"/>
    </xf>
    <xf numFmtId="165" fontId="4" fillId="3" borderId="39" xfId="1" applyNumberFormat="1" applyFont="1" applyFill="1" applyBorder="1" applyAlignment="1" applyProtection="1">
      <alignment horizontal="right" vertical="center"/>
    </xf>
    <xf numFmtId="165" fontId="4" fillId="3" borderId="44" xfId="1" applyNumberFormat="1" applyFont="1" applyFill="1" applyBorder="1" applyAlignment="1" applyProtection="1">
      <alignment horizontal="right" vertical="center"/>
    </xf>
    <xf numFmtId="165" fontId="4" fillId="3" borderId="36" xfId="0" applyNumberFormat="1" applyFont="1" applyFill="1" applyBorder="1" applyAlignment="1">
      <alignment horizontal="right" vertical="center"/>
    </xf>
    <xf numFmtId="165" fontId="4" fillId="3" borderId="24" xfId="0" applyNumberFormat="1" applyFont="1" applyFill="1" applyBorder="1" applyAlignment="1">
      <alignment horizontal="right" vertical="center"/>
    </xf>
    <xf numFmtId="165" fontId="4" fillId="3" borderId="45" xfId="0" applyNumberFormat="1" applyFont="1" applyFill="1" applyBorder="1" applyAlignment="1">
      <alignment horizontal="right" vertical="center"/>
    </xf>
    <xf numFmtId="166" fontId="4" fillId="4" borderId="38" xfId="0" applyNumberFormat="1" applyFont="1" applyFill="1" applyBorder="1" applyAlignment="1" applyProtection="1">
      <alignment horizontal="left" vertical="center"/>
      <protection locked="0"/>
    </xf>
    <xf numFmtId="166" fontId="4" fillId="4" borderId="40" xfId="0" applyNumberFormat="1" applyFont="1" applyFill="1" applyBorder="1" applyAlignment="1" applyProtection="1">
      <alignment horizontal="left" vertical="center"/>
      <protection locked="0"/>
    </xf>
    <xf numFmtId="166" fontId="4" fillId="4" borderId="47" xfId="0" applyNumberFormat="1" applyFont="1" applyFill="1" applyBorder="1" applyAlignment="1" applyProtection="1">
      <alignment horizontal="left" vertical="center"/>
      <protection locked="0"/>
    </xf>
    <xf numFmtId="165" fontId="4" fillId="4" borderId="20" xfId="0" applyNumberFormat="1" applyFont="1" applyFill="1" applyBorder="1" applyAlignment="1" applyProtection="1">
      <alignment horizontal="right" vertical="center"/>
      <protection locked="0"/>
    </xf>
    <xf numFmtId="165" fontId="4" fillId="4" borderId="29" xfId="0" applyNumberFormat="1" applyFont="1" applyFill="1" applyBorder="1" applyAlignment="1" applyProtection="1">
      <alignment horizontal="right" vertical="center"/>
      <protection locked="0"/>
    </xf>
    <xf numFmtId="165" fontId="4" fillId="4" borderId="26" xfId="0" applyNumberFormat="1" applyFont="1" applyFill="1" applyBorder="1" applyAlignment="1" applyProtection="1">
      <alignment horizontal="right" vertical="center"/>
      <protection locked="0"/>
    </xf>
    <xf numFmtId="165" fontId="4" fillId="4" borderId="19" xfId="0" applyNumberFormat="1" applyFont="1" applyFill="1" applyBorder="1" applyAlignment="1" applyProtection="1">
      <alignment horizontal="right" vertical="center"/>
      <protection locked="0"/>
    </xf>
    <xf numFmtId="165" fontId="4" fillId="4" borderId="28" xfId="0" applyNumberFormat="1" applyFont="1" applyFill="1" applyBorder="1" applyAlignment="1" applyProtection="1">
      <alignment horizontal="right" vertical="center"/>
      <protection locked="0"/>
    </xf>
    <xf numFmtId="165" fontId="4" fillId="4" borderId="27" xfId="0" applyNumberFormat="1" applyFont="1" applyFill="1" applyBorder="1" applyAlignment="1" applyProtection="1">
      <alignment horizontal="right" vertical="center"/>
      <protection locked="0"/>
    </xf>
    <xf numFmtId="165" fontId="4" fillId="4" borderId="41" xfId="0" applyNumberFormat="1" applyFont="1" applyFill="1" applyBorder="1" applyAlignment="1" applyProtection="1">
      <alignment horizontal="right" vertical="center"/>
      <protection locked="0"/>
    </xf>
    <xf numFmtId="0" fontId="4" fillId="4" borderId="43" xfId="5" applyFont="1" applyFill="1" applyBorder="1" applyAlignment="1" applyProtection="1">
      <alignment horizontal="left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4" fillId="3" borderId="19" xfId="1" applyNumberFormat="1" applyFont="1" applyFill="1" applyBorder="1" applyAlignment="1" applyProtection="1">
      <alignment horizontal="right" vertical="center"/>
    </xf>
    <xf numFmtId="165" fontId="4" fillId="3" borderId="28" xfId="1" applyNumberFormat="1" applyFont="1" applyFill="1" applyBorder="1" applyAlignment="1" applyProtection="1">
      <alignment horizontal="right" vertical="center"/>
    </xf>
    <xf numFmtId="165" fontId="4" fillId="3" borderId="20" xfId="0" applyNumberFormat="1" applyFont="1" applyFill="1" applyBorder="1" applyAlignment="1">
      <alignment horizontal="right" vertical="center"/>
    </xf>
    <xf numFmtId="165" fontId="4" fillId="3" borderId="29" xfId="0" applyNumberFormat="1" applyFont="1" applyFill="1" applyBorder="1" applyAlignment="1">
      <alignment horizontal="right" vertical="center"/>
    </xf>
    <xf numFmtId="165" fontId="4" fillId="4" borderId="42" xfId="0" applyNumberFormat="1" applyFont="1" applyFill="1" applyBorder="1" applyAlignment="1" applyProtection="1">
      <alignment horizontal="right" vertical="center"/>
      <protection locked="0"/>
    </xf>
    <xf numFmtId="165" fontId="4" fillId="3" borderId="41" xfId="0" applyNumberFormat="1" applyFont="1" applyFill="1" applyBorder="1" applyAlignment="1">
      <alignment horizontal="right" vertical="center"/>
    </xf>
    <xf numFmtId="165" fontId="4" fillId="4" borderId="12" xfId="0" applyNumberFormat="1" applyFont="1" applyFill="1" applyBorder="1" applyAlignment="1" applyProtection="1">
      <alignment horizontal="right" vertical="center"/>
      <protection locked="0"/>
    </xf>
    <xf numFmtId="0" fontId="4" fillId="4" borderId="15" xfId="5" applyFont="1" applyFill="1" applyBorder="1" applyAlignment="1" applyProtection="1">
      <alignment horizontal="left" vertical="center"/>
      <protection locked="0"/>
    </xf>
    <xf numFmtId="0" fontId="4" fillId="0" borderId="2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65" fontId="4" fillId="3" borderId="42" xfId="1" applyNumberFormat="1" applyFont="1" applyFill="1" applyBorder="1" applyAlignment="1" applyProtection="1">
      <alignment horizontal="right" vertical="center"/>
    </xf>
    <xf numFmtId="165" fontId="4" fillId="4" borderId="11" xfId="0" applyNumberFormat="1" applyFont="1" applyFill="1" applyBorder="1" applyAlignment="1" applyProtection="1">
      <alignment horizontal="right" vertical="center"/>
      <protection locked="0"/>
    </xf>
    <xf numFmtId="165" fontId="4" fillId="3" borderId="12" xfId="0" applyNumberFormat="1" applyFont="1" applyFill="1" applyBorder="1" applyAlignment="1">
      <alignment horizontal="right" vertical="center"/>
    </xf>
    <xf numFmtId="0" fontId="0" fillId="0" borderId="41" xfId="0" applyBorder="1" applyAlignment="1">
      <alignment horizontal="center" vertical="center" wrapText="1"/>
    </xf>
    <xf numFmtId="165" fontId="4" fillId="3" borderId="11" xfId="1" applyNumberFormat="1" applyFont="1" applyFill="1" applyBorder="1" applyAlignment="1" applyProtection="1">
      <alignment horizontal="right" vertical="center"/>
    </xf>
    <xf numFmtId="0" fontId="4" fillId="4" borderId="25" xfId="5" applyFont="1" applyFill="1" applyBorder="1" applyAlignment="1" applyProtection="1">
      <alignment horizontal="left" vertical="center"/>
      <protection locked="0"/>
    </xf>
    <xf numFmtId="0" fontId="4" fillId="0" borderId="41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165" fontId="4" fillId="3" borderId="26" xfId="1" applyNumberFormat="1" applyFont="1" applyFill="1" applyBorder="1" applyAlignment="1" applyProtection="1">
      <alignment horizontal="right" vertical="center"/>
    </xf>
    <xf numFmtId="166" fontId="4" fillId="5" borderId="27" xfId="0" applyNumberFormat="1" applyFont="1" applyFill="1" applyBorder="1" applyAlignment="1">
      <alignment horizontal="right" vertical="center"/>
    </xf>
    <xf numFmtId="166" fontId="4" fillId="5" borderId="20" xfId="0" applyNumberFormat="1" applyFont="1" applyFill="1" applyBorder="1" applyAlignment="1">
      <alignment horizontal="right" vertical="center"/>
    </xf>
    <xf numFmtId="166" fontId="4" fillId="5" borderId="29" xfId="0" applyNumberFormat="1" applyFont="1" applyFill="1" applyBorder="1" applyAlignment="1">
      <alignment horizontal="right" vertical="center"/>
    </xf>
    <xf numFmtId="165" fontId="4" fillId="3" borderId="27" xfId="0" applyNumberFormat="1" applyFont="1" applyFill="1" applyBorder="1" applyAlignment="1">
      <alignment horizontal="right" vertical="center"/>
    </xf>
    <xf numFmtId="166" fontId="4" fillId="5" borderId="41" xfId="0" applyNumberFormat="1" applyFont="1" applyFill="1" applyBorder="1" applyAlignment="1">
      <alignment horizontal="right" vertical="center"/>
    </xf>
    <xf numFmtId="0" fontId="4" fillId="4" borderId="22" xfId="0" applyFont="1" applyFill="1" applyBorder="1" applyAlignment="1" applyProtection="1">
      <alignment horizontal="left" vertical="center"/>
      <protection locked="0"/>
    </xf>
    <xf numFmtId="0" fontId="4" fillId="4" borderId="31" xfId="0" applyFont="1" applyFill="1" applyBorder="1" applyAlignment="1" applyProtection="1">
      <alignment horizontal="left" vertical="center"/>
      <protection locked="0"/>
    </xf>
    <xf numFmtId="166" fontId="4" fillId="5" borderId="12" xfId="0" applyNumberFormat="1" applyFont="1" applyFill="1" applyBorder="1" applyAlignment="1">
      <alignment horizontal="right" vertical="center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4" fillId="4" borderId="43" xfId="0" applyFont="1" applyFill="1" applyBorder="1" applyAlignment="1" applyProtection="1">
      <alignment horizontal="left" vertical="center"/>
      <protection locked="0"/>
    </xf>
    <xf numFmtId="0" fontId="4" fillId="4" borderId="25" xfId="0" applyFont="1" applyFill="1" applyBorder="1" applyAlignment="1" applyProtection="1">
      <alignment horizontal="left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66" fontId="4" fillId="4" borderId="40" xfId="5" applyNumberFormat="1" applyFont="1" applyFill="1" applyBorder="1" applyAlignment="1" applyProtection="1">
      <alignment horizontal="left" vertical="center"/>
      <protection locked="0"/>
    </xf>
    <xf numFmtId="166" fontId="4" fillId="4" borderId="47" xfId="5" applyNumberFormat="1" applyFont="1" applyFill="1" applyBorder="1" applyAlignment="1" applyProtection="1">
      <alignment horizontal="left" vertical="center"/>
      <protection locked="0"/>
    </xf>
    <xf numFmtId="0" fontId="4" fillId="4" borderId="40" xfId="5" applyFont="1" applyFill="1" applyBorder="1" applyAlignment="1" applyProtection="1">
      <alignment horizontal="left" vertical="center"/>
      <protection locked="0"/>
    </xf>
    <xf numFmtId="0" fontId="4" fillId="4" borderId="47" xfId="5" applyFont="1" applyFill="1" applyBorder="1" applyAlignment="1" applyProtection="1">
      <alignment horizontal="left" vertical="center"/>
      <protection locked="0"/>
    </xf>
    <xf numFmtId="165" fontId="4" fillId="4" borderId="39" xfId="1" applyNumberFormat="1" applyFont="1" applyFill="1" applyBorder="1" applyAlignment="1" applyProtection="1">
      <alignment horizontal="right" vertical="center"/>
      <protection locked="0"/>
    </xf>
    <xf numFmtId="165" fontId="4" fillId="4" borderId="44" xfId="1" applyNumberFormat="1" applyFont="1" applyFill="1" applyBorder="1" applyAlignment="1" applyProtection="1">
      <alignment horizontal="right" vertical="center"/>
      <protection locked="0"/>
    </xf>
    <xf numFmtId="0" fontId="4" fillId="0" borderId="58" xfId="0" applyFont="1" applyBorder="1" applyAlignment="1">
      <alignment horizontal="center" vertical="center"/>
    </xf>
    <xf numFmtId="0" fontId="0" fillId="0" borderId="20" xfId="0" applyBorder="1" applyAlignment="1"/>
    <xf numFmtId="0" fontId="0" fillId="0" borderId="29" xfId="0" applyBorder="1" applyAlignment="1"/>
    <xf numFmtId="0" fontId="4" fillId="0" borderId="2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166" fontId="4" fillId="4" borderId="38" xfId="5" applyNumberFormat="1" applyFont="1" applyFill="1" applyBorder="1" applyAlignment="1" applyProtection="1">
      <alignment horizontal="left" vertical="center"/>
      <protection locked="0"/>
    </xf>
    <xf numFmtId="0" fontId="4" fillId="4" borderId="38" xfId="5" applyFont="1" applyFill="1" applyBorder="1" applyAlignment="1" applyProtection="1">
      <alignment horizontal="left" vertical="center"/>
      <protection locked="0"/>
    </xf>
    <xf numFmtId="165" fontId="4" fillId="4" borderId="35" xfId="1" applyNumberFormat="1" applyFont="1" applyFill="1" applyBorder="1" applyAlignment="1" applyProtection="1">
      <alignment horizontal="right" vertical="center"/>
      <protection locked="0"/>
    </xf>
    <xf numFmtId="166" fontId="4" fillId="4" borderId="22" xfId="5" applyNumberFormat="1" applyFont="1" applyFill="1" applyBorder="1" applyAlignment="1" applyProtection="1">
      <alignment horizontal="left" vertical="center"/>
      <protection locked="0"/>
    </xf>
    <xf numFmtId="166" fontId="4" fillId="4" borderId="31" xfId="5" applyNumberFormat="1" applyFont="1" applyFill="1" applyBorder="1" applyAlignment="1" applyProtection="1">
      <alignment horizontal="left" vertical="center"/>
      <protection locked="0"/>
    </xf>
    <xf numFmtId="0" fontId="0" fillId="0" borderId="41" xfId="0" applyBorder="1" applyAlignment="1"/>
    <xf numFmtId="0" fontId="4" fillId="0" borderId="3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165" fontId="4" fillId="4" borderId="19" xfId="1" applyNumberFormat="1" applyFont="1" applyFill="1" applyBorder="1" applyAlignment="1" applyProtection="1">
      <alignment horizontal="right" vertical="center"/>
      <protection locked="0"/>
    </xf>
    <xf numFmtId="165" fontId="4" fillId="4" borderId="28" xfId="1" applyNumberFormat="1" applyFont="1" applyFill="1" applyBorder="1" applyAlignment="1" applyProtection="1">
      <alignment horizontal="right" vertical="center"/>
      <protection locked="0"/>
    </xf>
    <xf numFmtId="0" fontId="4" fillId="0" borderId="53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6" fontId="4" fillId="4" borderId="25" xfId="5" applyNumberFormat="1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65" fontId="4" fillId="4" borderId="26" xfId="1" applyNumberFormat="1" applyFont="1" applyFill="1" applyBorder="1" applyAlignment="1" applyProtection="1">
      <alignment horizontal="right" vertical="center"/>
      <protection locked="0"/>
    </xf>
    <xf numFmtId="165" fontId="4" fillId="4" borderId="11" xfId="1" applyNumberFormat="1" applyFont="1" applyFill="1" applyBorder="1" applyAlignment="1" applyProtection="1">
      <alignment horizontal="right" vertical="center"/>
      <protection locked="0"/>
    </xf>
    <xf numFmtId="165" fontId="4" fillId="4" borderId="42" xfId="1" applyNumberFormat="1" applyFont="1" applyFill="1" applyBorder="1" applyAlignment="1" applyProtection="1">
      <alignment horizontal="right" vertical="center"/>
      <protection locked="0"/>
    </xf>
    <xf numFmtId="166" fontId="4" fillId="4" borderId="15" xfId="5" applyNumberFormat="1" applyFont="1" applyFill="1" applyBorder="1" applyAlignment="1" applyProtection="1">
      <alignment horizontal="left" vertical="center"/>
      <protection locked="0"/>
    </xf>
    <xf numFmtId="166" fontId="4" fillId="4" borderId="43" xfId="5" applyNumberFormat="1" applyFont="1" applyFill="1" applyBorder="1" applyAlignment="1" applyProtection="1">
      <alignment horizontal="left" vertical="center"/>
      <protection locked="0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textRotation="90"/>
    </xf>
    <xf numFmtId="0" fontId="7" fillId="2" borderId="29" xfId="0" applyFont="1" applyFill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wrapText="1"/>
    </xf>
    <xf numFmtId="0" fontId="0" fillId="0" borderId="55" xfId="0" applyBorder="1" applyAlignment="1"/>
    <xf numFmtId="0" fontId="0" fillId="0" borderId="48" xfId="0" applyBorder="1" applyAlignment="1"/>
    <xf numFmtId="0" fontId="4" fillId="0" borderId="2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66" fontId="4" fillId="4" borderId="51" xfId="0" applyNumberFormat="1" applyFont="1" applyFill="1" applyBorder="1" applyAlignment="1" applyProtection="1">
      <alignment horizontal="left" vertical="center"/>
      <protection locked="0"/>
    </xf>
    <xf numFmtId="166" fontId="4" fillId="4" borderId="55" xfId="0" applyNumberFormat="1" applyFont="1" applyFill="1" applyBorder="1" applyAlignment="1" applyProtection="1">
      <alignment horizontal="left" vertical="center"/>
      <protection locked="0"/>
    </xf>
    <xf numFmtId="166" fontId="4" fillId="4" borderId="48" xfId="0" applyNumberFormat="1" applyFont="1" applyFill="1" applyBorder="1" applyAlignment="1" applyProtection="1">
      <alignment horizontal="left" vertical="center"/>
      <protection locked="0"/>
    </xf>
    <xf numFmtId="166" fontId="4" fillId="4" borderId="15" xfId="0" applyNumberFormat="1" applyFont="1" applyFill="1" applyBorder="1" applyAlignment="1" applyProtection="1">
      <alignment horizontal="left" vertical="center"/>
      <protection locked="0"/>
    </xf>
    <xf numFmtId="166" fontId="4" fillId="4" borderId="22" xfId="0" applyNumberFormat="1" applyFont="1" applyFill="1" applyBorder="1" applyAlignment="1" applyProtection="1">
      <alignment horizontal="left" vertical="center"/>
      <protection locked="0"/>
    </xf>
    <xf numFmtId="166" fontId="4" fillId="4" borderId="43" xfId="0" applyNumberFormat="1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2" fontId="4" fillId="4" borderId="15" xfId="0" applyNumberFormat="1" applyFont="1" applyFill="1" applyBorder="1" applyAlignment="1" applyProtection="1">
      <alignment horizontal="left" vertical="center"/>
      <protection locked="0"/>
    </xf>
    <xf numFmtId="2" fontId="4" fillId="4" borderId="22" xfId="0" applyNumberFormat="1" applyFont="1" applyFill="1" applyBorder="1" applyAlignment="1" applyProtection="1">
      <alignment horizontal="left" vertical="center"/>
      <protection locked="0"/>
    </xf>
    <xf numFmtId="2" fontId="4" fillId="4" borderId="43" xfId="0" applyNumberFormat="1" applyFont="1" applyFill="1" applyBorder="1" applyAlignment="1" applyProtection="1">
      <alignment horizontal="left" vertical="center"/>
      <protection locked="0"/>
    </xf>
    <xf numFmtId="2" fontId="4" fillId="4" borderId="25" xfId="5" applyNumberFormat="1" applyFont="1" applyFill="1" applyBorder="1" applyAlignment="1" applyProtection="1">
      <alignment horizontal="left" vertical="center"/>
      <protection locked="0"/>
    </xf>
    <xf numFmtId="2" fontId="4" fillId="4" borderId="22" xfId="5" applyNumberFormat="1" applyFont="1" applyFill="1" applyBorder="1" applyAlignment="1" applyProtection="1">
      <alignment horizontal="left" vertical="center"/>
      <protection locked="0"/>
    </xf>
    <xf numFmtId="2" fontId="4" fillId="4" borderId="31" xfId="5" applyNumberFormat="1" applyFont="1" applyFill="1" applyBorder="1" applyAlignment="1" applyProtection="1">
      <alignment horizontal="left" vertical="center"/>
      <protection locked="0"/>
    </xf>
    <xf numFmtId="0" fontId="4" fillId="5" borderId="24" xfId="0" applyFont="1" applyFill="1" applyBorder="1" applyAlignment="1">
      <alignment horizontal="right" vertical="center"/>
    </xf>
    <xf numFmtId="0" fontId="4" fillId="5" borderId="45" xfId="0" applyFont="1" applyFill="1" applyBorder="1" applyAlignment="1">
      <alignment horizontal="right" vertical="center"/>
    </xf>
    <xf numFmtId="2" fontId="4" fillId="4" borderId="15" xfId="5" applyNumberFormat="1" applyFont="1" applyFill="1" applyBorder="1" applyAlignment="1" applyProtection="1">
      <alignment horizontal="left" vertical="center"/>
      <protection locked="0"/>
    </xf>
    <xf numFmtId="2" fontId="4" fillId="4" borderId="43" xfId="5" applyNumberFormat="1" applyFont="1" applyFill="1" applyBorder="1" applyAlignment="1" applyProtection="1">
      <alignment horizontal="left" vertical="center"/>
      <protection locked="0"/>
    </xf>
    <xf numFmtId="0" fontId="4" fillId="5" borderId="36" xfId="0" applyFont="1" applyFill="1" applyBorder="1" applyAlignment="1">
      <alignment horizontal="right" vertical="center"/>
    </xf>
    <xf numFmtId="2" fontId="4" fillId="4" borderId="31" xfId="0" applyNumberFormat="1" applyFont="1" applyFill="1" applyBorder="1" applyAlignment="1" applyProtection="1">
      <alignment horizontal="left" vertical="center"/>
      <protection locked="0"/>
    </xf>
    <xf numFmtId="2" fontId="4" fillId="4" borderId="25" xfId="0" applyNumberFormat="1" applyFont="1" applyFill="1" applyBorder="1" applyAlignment="1" applyProtection="1">
      <alignment horizontal="left" vertical="center"/>
      <protection locked="0"/>
    </xf>
    <xf numFmtId="165" fontId="4" fillId="6" borderId="24" xfId="0" applyNumberFormat="1" applyFont="1" applyFill="1" applyBorder="1" applyAlignment="1">
      <alignment horizontal="right" vertical="center"/>
    </xf>
    <xf numFmtId="0" fontId="4" fillId="6" borderId="40" xfId="0" applyFont="1" applyFill="1" applyBorder="1" applyAlignment="1" applyProtection="1">
      <alignment horizontal="left" vertical="center"/>
      <protection locked="0"/>
    </xf>
    <xf numFmtId="165" fontId="4" fillId="6" borderId="26" xfId="1" applyNumberFormat="1" applyFont="1" applyFill="1" applyBorder="1" applyAlignment="1" applyProtection="1">
      <alignment horizontal="right" vertical="center"/>
      <protection locked="0"/>
    </xf>
    <xf numFmtId="165" fontId="4" fillId="6" borderId="19" xfId="1" applyNumberFormat="1" applyFont="1" applyFill="1" applyBorder="1" applyAlignment="1" applyProtection="1">
      <alignment horizontal="right" vertical="center"/>
      <protection locked="0"/>
    </xf>
    <xf numFmtId="165" fontId="4" fillId="6" borderId="42" xfId="1" applyNumberFormat="1" applyFont="1" applyFill="1" applyBorder="1" applyAlignment="1" applyProtection="1">
      <alignment horizontal="right" vertical="center"/>
      <protection locked="0"/>
    </xf>
    <xf numFmtId="2" fontId="4" fillId="6" borderId="27" xfId="0" applyNumberFormat="1" applyFont="1" applyFill="1" applyBorder="1" applyAlignment="1">
      <alignment horizontal="right" vertical="center"/>
    </xf>
    <xf numFmtId="2" fontId="4" fillId="6" borderId="20" xfId="0" applyNumberFormat="1" applyFont="1" applyFill="1" applyBorder="1" applyAlignment="1">
      <alignment horizontal="right" vertical="center"/>
    </xf>
    <xf numFmtId="2" fontId="4" fillId="6" borderId="41" xfId="0" applyNumberFormat="1" applyFont="1" applyFill="1" applyBorder="1" applyAlignment="1">
      <alignment horizontal="right" vertical="center"/>
    </xf>
    <xf numFmtId="165" fontId="4" fillId="6" borderId="27" xfId="0" applyNumberFormat="1" applyFont="1" applyFill="1" applyBorder="1" applyAlignment="1" applyProtection="1">
      <alignment horizontal="right" vertical="center"/>
      <protection locked="0"/>
    </xf>
    <xf numFmtId="165" fontId="4" fillId="6" borderId="20" xfId="0" applyNumberFormat="1" applyFont="1" applyFill="1" applyBorder="1" applyAlignment="1" applyProtection="1">
      <alignment horizontal="right" vertical="center"/>
      <protection locked="0"/>
    </xf>
    <xf numFmtId="165" fontId="4" fillId="6" borderId="41" xfId="0" applyNumberFormat="1" applyFont="1" applyFill="1" applyBorder="1" applyAlignment="1" applyProtection="1">
      <alignment horizontal="right" vertical="center"/>
      <protection locked="0"/>
    </xf>
    <xf numFmtId="2" fontId="4" fillId="6" borderId="25" xfId="0" applyNumberFormat="1" applyFont="1" applyFill="1" applyBorder="1" applyAlignment="1" applyProtection="1">
      <alignment horizontal="left" vertical="center"/>
      <protection locked="0"/>
    </xf>
    <xf numFmtId="2" fontId="4" fillId="6" borderId="22" xfId="0" applyNumberFormat="1" applyFont="1" applyFill="1" applyBorder="1" applyAlignment="1" applyProtection="1">
      <alignment horizontal="left" vertical="center"/>
      <protection locked="0"/>
    </xf>
    <xf numFmtId="2" fontId="4" fillId="6" borderId="43" xfId="0" applyNumberFormat="1" applyFont="1" applyFill="1" applyBorder="1" applyAlignment="1" applyProtection="1">
      <alignment horizontal="left" vertical="center"/>
      <protection locked="0"/>
    </xf>
    <xf numFmtId="0" fontId="4" fillId="6" borderId="24" xfId="0" applyFont="1" applyFill="1" applyBorder="1" applyAlignment="1">
      <alignment horizontal="right" vertical="center"/>
    </xf>
    <xf numFmtId="165" fontId="4" fillId="6" borderId="24" xfId="0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2" fontId="4" fillId="4" borderId="40" xfId="5" applyNumberFormat="1" applyFont="1" applyFill="1" applyBorder="1" applyAlignment="1" applyProtection="1">
      <alignment horizontal="left" vertical="center"/>
      <protection locked="0"/>
    </xf>
    <xf numFmtId="2" fontId="4" fillId="4" borderId="38" xfId="5" applyNumberFormat="1" applyFont="1" applyFill="1" applyBorder="1" applyAlignment="1" applyProtection="1">
      <alignment horizontal="left" vertical="center"/>
      <protection locked="0"/>
    </xf>
    <xf numFmtId="0" fontId="4" fillId="5" borderId="27" xfId="0" applyFont="1" applyFill="1" applyBorder="1" applyAlignment="1">
      <alignment horizontal="right" vertical="center"/>
    </xf>
    <xf numFmtId="0" fontId="4" fillId="0" borderId="4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6" fillId="2" borderId="49" xfId="0" applyFont="1" applyFill="1" applyBorder="1" applyAlignment="1"/>
  </cellXfs>
  <cellStyles count="6">
    <cellStyle name="%" xfId="5" xr:uid="{00000000-0005-0000-0000-000000000000}"/>
    <cellStyle name="Comma" xfId="1" builtinId="3"/>
    <cellStyle name="Normal" xfId="0" builtinId="0"/>
    <cellStyle name="Normal 2" xfId="2" xr:uid="{00000000-0005-0000-0000-000003000000}"/>
    <cellStyle name="Normal 2 2" xfId="4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1</xdr:row>
      <xdr:rowOff>0</xdr:rowOff>
    </xdr:from>
    <xdr:to>
      <xdr:col>27</xdr:col>
      <xdr:colOff>238125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81A443-ED0D-442F-8EC5-5793293C0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6350" y="285750"/>
          <a:ext cx="280987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323850</xdr:colOff>
      <xdr:row>0</xdr:row>
      <xdr:rowOff>171450</xdr:rowOff>
    </xdr:from>
    <xdr:to>
      <xdr:col>19</xdr:col>
      <xdr:colOff>171450</xdr:colOff>
      <xdr:row>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610F17-049B-46DE-9AC1-E52F958E9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5775" y="171450"/>
          <a:ext cx="240030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152400</xdr:rowOff>
    </xdr:from>
    <xdr:to>
      <xdr:col>18</xdr:col>
      <xdr:colOff>590549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06A87D-D382-41DA-BD9C-E23B878D1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49175" y="152400"/>
          <a:ext cx="240030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447675</xdr:colOff>
      <xdr:row>0</xdr:row>
      <xdr:rowOff>238125</xdr:rowOff>
    </xdr:from>
    <xdr:to>
      <xdr:col>18</xdr:col>
      <xdr:colOff>304800</xdr:colOff>
      <xdr:row>4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E4F580-8E57-46B0-ABBF-2CC94461A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238125"/>
          <a:ext cx="2400300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476250</xdr:colOff>
      <xdr:row>0</xdr:row>
      <xdr:rowOff>142875</xdr:rowOff>
    </xdr:from>
    <xdr:to>
      <xdr:col>18</xdr:col>
      <xdr:colOff>438150</xdr:colOff>
      <xdr:row>3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84ECD2-A2FC-4727-8C04-486294907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82425" y="142875"/>
          <a:ext cx="2400300" cy="800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590550</xdr:colOff>
      <xdr:row>0</xdr:row>
      <xdr:rowOff>257175</xdr:rowOff>
    </xdr:from>
    <xdr:to>
      <xdr:col>18</xdr:col>
      <xdr:colOff>514350</xdr:colOff>
      <xdr:row>4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B55F99-63BA-4473-9C05-9D30123F9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6775" y="257175"/>
          <a:ext cx="24003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6"/>
  <sheetViews>
    <sheetView topLeftCell="A55" zoomScale="70" zoomScaleNormal="70" workbookViewId="0">
      <selection activeCell="G16" sqref="G16:G20"/>
    </sheetView>
  </sheetViews>
  <sheetFormatPr defaultRowHeight="14.5"/>
  <cols>
    <col min="1" max="1" width="11.54296875" customWidth="1"/>
    <col min="2" max="2" width="50.7265625" customWidth="1"/>
    <col min="5" max="5" width="10.81640625" bestFit="1" customWidth="1"/>
    <col min="6" max="6" width="5" customWidth="1"/>
    <col min="7" max="7" width="13" bestFit="1" customWidth="1"/>
    <col min="8" max="8" width="10" customWidth="1"/>
    <col min="9" max="9" width="10.26953125" customWidth="1"/>
    <col min="11" max="11" width="3.81640625" customWidth="1"/>
    <col min="12" max="12" width="14.7265625" bestFit="1" customWidth="1"/>
    <col min="17" max="17" width="11.1796875" customWidth="1"/>
    <col min="21" max="21" width="4.1796875" customWidth="1"/>
    <col min="27" max="27" width="11.1796875" customWidth="1"/>
    <col min="29" max="29" width="11.7265625" bestFit="1" customWidth="1"/>
    <col min="31" max="31" width="15.7265625" customWidth="1"/>
  </cols>
  <sheetData>
    <row r="1" spans="1:31" ht="23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23.5" customHeight="1">
      <c r="A2" s="115"/>
      <c r="B2" s="10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20">
      <c r="A3" s="117" t="s">
        <v>1</v>
      </c>
      <c r="B3" s="2"/>
      <c r="C3" s="2"/>
      <c r="D3" s="2"/>
      <c r="E3" s="2"/>
      <c r="F3" s="1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.5">
      <c r="A4" s="4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6" thickBot="1">
      <c r="A5" s="4"/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20">
      <c r="A6" s="213" t="s">
        <v>2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5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0.5" thickBot="1">
      <c r="A7" s="216" t="s">
        <v>3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8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20">
      <c r="A8" s="3"/>
      <c r="B8" s="3"/>
      <c r="C8" s="3"/>
      <c r="D8" s="3"/>
      <c r="E8" s="3"/>
      <c r="F8" s="5"/>
      <c r="G8" s="6"/>
      <c r="H8" s="6"/>
      <c r="I8" s="6"/>
      <c r="J8" s="6"/>
      <c r="K8" s="7"/>
      <c r="L8" s="6"/>
      <c r="M8" s="6"/>
      <c r="N8" s="6"/>
      <c r="O8" s="6"/>
      <c r="P8" s="6"/>
      <c r="Q8" s="6"/>
      <c r="R8" s="6"/>
      <c r="S8" s="6"/>
      <c r="T8" s="6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thickBot="1">
      <c r="A9" s="3"/>
      <c r="B9" s="3"/>
      <c r="C9" s="3"/>
      <c r="D9" s="3"/>
      <c r="E9" s="3"/>
      <c r="F9" s="3"/>
      <c r="G9" s="150">
        <v>1</v>
      </c>
      <c r="H9" s="219"/>
      <c r="I9" s="219"/>
      <c r="J9" s="220"/>
      <c r="K9" s="7"/>
      <c r="L9" s="150">
        <v>2</v>
      </c>
      <c r="M9" s="219"/>
      <c r="N9" s="219"/>
      <c r="O9" s="219"/>
      <c r="P9" s="219"/>
      <c r="Q9" s="219"/>
      <c r="R9" s="219"/>
      <c r="S9" s="219"/>
      <c r="T9" s="220"/>
      <c r="U9" s="3"/>
      <c r="V9" s="150">
        <v>3</v>
      </c>
      <c r="W9" s="219"/>
      <c r="X9" s="219"/>
      <c r="Y9" s="219"/>
      <c r="Z9" s="219"/>
      <c r="AA9" s="219"/>
      <c r="AB9" s="219"/>
      <c r="AC9" s="219"/>
      <c r="AD9" s="220"/>
      <c r="AE9" s="3"/>
    </row>
    <row r="10" spans="1:31">
      <c r="A10" s="8"/>
      <c r="B10" s="221" t="s">
        <v>4</v>
      </c>
      <c r="C10" s="9"/>
      <c r="D10" s="9"/>
      <c r="E10" s="10"/>
      <c r="F10" s="11"/>
      <c r="G10" s="12" t="s">
        <v>5</v>
      </c>
      <c r="H10" s="13" t="s">
        <v>6</v>
      </c>
      <c r="I10" s="13" t="s">
        <v>7</v>
      </c>
      <c r="J10" s="14"/>
      <c r="K10" s="15"/>
      <c r="L10" s="224" t="s">
        <v>8</v>
      </c>
      <c r="M10" s="225"/>
      <c r="N10" s="225"/>
      <c r="O10" s="225"/>
      <c r="P10" s="225"/>
      <c r="Q10" s="225"/>
      <c r="R10" s="225"/>
      <c r="S10" s="225"/>
      <c r="T10" s="226"/>
      <c r="U10" s="15"/>
      <c r="V10" s="224" t="s">
        <v>9</v>
      </c>
      <c r="W10" s="225"/>
      <c r="X10" s="225"/>
      <c r="Y10" s="225"/>
      <c r="Z10" s="225"/>
      <c r="AA10" s="225"/>
      <c r="AB10" s="225"/>
      <c r="AC10" s="225"/>
      <c r="AD10" s="226"/>
      <c r="AE10" s="15"/>
    </row>
    <row r="11" spans="1:31" ht="26.5">
      <c r="A11" s="16" t="s">
        <v>10</v>
      </c>
      <c r="B11" s="222"/>
      <c r="C11" s="17" t="s">
        <v>11</v>
      </c>
      <c r="D11" s="17" t="s">
        <v>12</v>
      </c>
      <c r="E11" s="18" t="s">
        <v>13</v>
      </c>
      <c r="F11" s="19"/>
      <c r="G11" s="20" t="s">
        <v>14</v>
      </c>
      <c r="H11" s="21" t="s">
        <v>14</v>
      </c>
      <c r="I11" s="21" t="s">
        <v>14</v>
      </c>
      <c r="J11" s="22" t="s">
        <v>15</v>
      </c>
      <c r="K11" s="19"/>
      <c r="L11" s="23" t="s">
        <v>16</v>
      </c>
      <c r="M11" s="24" t="s">
        <v>17</v>
      </c>
      <c r="N11" s="24" t="s">
        <v>18</v>
      </c>
      <c r="O11" s="24" t="s">
        <v>19</v>
      </c>
      <c r="P11" s="24" t="s">
        <v>20</v>
      </c>
      <c r="Q11" s="24" t="s">
        <v>21</v>
      </c>
      <c r="R11" s="25" t="s">
        <v>22</v>
      </c>
      <c r="S11" s="25" t="s">
        <v>23</v>
      </c>
      <c r="T11" s="26" t="s">
        <v>15</v>
      </c>
      <c r="U11" s="27"/>
      <c r="V11" s="23" t="s">
        <v>16</v>
      </c>
      <c r="W11" s="24" t="s">
        <v>17</v>
      </c>
      <c r="X11" s="24" t="s">
        <v>18</v>
      </c>
      <c r="Y11" s="24" t="s">
        <v>19</v>
      </c>
      <c r="Z11" s="24" t="s">
        <v>20</v>
      </c>
      <c r="AA11" s="24" t="s">
        <v>21</v>
      </c>
      <c r="AB11" s="25" t="s">
        <v>22</v>
      </c>
      <c r="AC11" s="25" t="s">
        <v>23</v>
      </c>
      <c r="AD11" s="26" t="s">
        <v>15</v>
      </c>
      <c r="AE11" s="27"/>
    </row>
    <row r="12" spans="1:31">
      <c r="A12" s="28" t="s">
        <v>24</v>
      </c>
      <c r="B12" s="222"/>
      <c r="C12" s="21" t="s">
        <v>25</v>
      </c>
      <c r="D12" s="21" t="s">
        <v>26</v>
      </c>
      <c r="E12" s="29" t="s">
        <v>27</v>
      </c>
      <c r="F12" s="19"/>
      <c r="G12" s="20" t="s">
        <v>28</v>
      </c>
      <c r="H12" s="21" t="s">
        <v>28</v>
      </c>
      <c r="I12" s="21" t="s">
        <v>28</v>
      </c>
      <c r="J12" s="30"/>
      <c r="K12" s="27"/>
      <c r="L12" s="31" t="s">
        <v>29</v>
      </c>
      <c r="M12" s="32" t="s">
        <v>29</v>
      </c>
      <c r="N12" s="32" t="s">
        <v>29</v>
      </c>
      <c r="O12" s="32" t="s">
        <v>29</v>
      </c>
      <c r="P12" s="32" t="s">
        <v>29</v>
      </c>
      <c r="Q12" s="32"/>
      <c r="R12" s="32"/>
      <c r="S12" s="32"/>
      <c r="T12" s="22"/>
      <c r="U12" s="27"/>
      <c r="V12" s="31" t="s">
        <v>29</v>
      </c>
      <c r="W12" s="32" t="s">
        <v>29</v>
      </c>
      <c r="X12" s="32" t="s">
        <v>29</v>
      </c>
      <c r="Y12" s="32" t="s">
        <v>29</v>
      </c>
      <c r="Z12" s="32" t="s">
        <v>29</v>
      </c>
      <c r="AA12" s="32"/>
      <c r="AB12" s="32"/>
      <c r="AC12" s="32"/>
      <c r="AD12" s="22"/>
      <c r="AE12" s="27"/>
    </row>
    <row r="13" spans="1:31" ht="15" thickBot="1">
      <c r="A13" s="33"/>
      <c r="B13" s="223"/>
      <c r="C13" s="34"/>
      <c r="D13" s="34"/>
      <c r="E13" s="35"/>
      <c r="F13" s="19"/>
      <c r="G13" s="36"/>
      <c r="H13" s="37"/>
      <c r="I13" s="37"/>
      <c r="J13" s="38"/>
      <c r="K13" s="27"/>
      <c r="L13" s="36" t="s">
        <v>28</v>
      </c>
      <c r="M13" s="37" t="s">
        <v>28</v>
      </c>
      <c r="N13" s="37" t="s">
        <v>28</v>
      </c>
      <c r="O13" s="37" t="s">
        <v>28</v>
      </c>
      <c r="P13" s="37" t="s">
        <v>28</v>
      </c>
      <c r="Q13" s="37" t="s">
        <v>28</v>
      </c>
      <c r="R13" s="37" t="s">
        <v>28</v>
      </c>
      <c r="S13" s="37" t="s">
        <v>28</v>
      </c>
      <c r="T13" s="39"/>
      <c r="U13" s="27"/>
      <c r="V13" s="36" t="s">
        <v>28</v>
      </c>
      <c r="W13" s="37" t="s">
        <v>28</v>
      </c>
      <c r="X13" s="37" t="s">
        <v>28</v>
      </c>
      <c r="Y13" s="37" t="s">
        <v>28</v>
      </c>
      <c r="Z13" s="37" t="s">
        <v>28</v>
      </c>
      <c r="AA13" s="37" t="s">
        <v>28</v>
      </c>
      <c r="AB13" s="37" t="s">
        <v>28</v>
      </c>
      <c r="AC13" s="37" t="s">
        <v>28</v>
      </c>
      <c r="AD13" s="39"/>
      <c r="AE13" s="27"/>
    </row>
    <row r="14" spans="1:31" ht="15" thickBot="1">
      <c r="A14" s="3"/>
      <c r="B14" s="3"/>
      <c r="C14" s="3"/>
      <c r="D14" s="3"/>
      <c r="E14" s="3"/>
      <c r="F14" s="40"/>
      <c r="G14" s="40"/>
      <c r="H14" s="40"/>
      <c r="I14" s="40"/>
      <c r="J14" s="3"/>
      <c r="K14" s="3"/>
      <c r="L14" s="40"/>
      <c r="M14" s="40"/>
      <c r="N14" s="40"/>
      <c r="O14" s="40"/>
      <c r="P14" s="40"/>
      <c r="Q14" s="40"/>
      <c r="R14" s="40"/>
      <c r="S14" s="40"/>
      <c r="T14" s="40"/>
      <c r="U14" s="3"/>
      <c r="V14" s="40"/>
      <c r="W14" s="40"/>
      <c r="X14" s="40"/>
      <c r="Y14" s="40"/>
      <c r="Z14" s="40"/>
      <c r="AA14" s="40"/>
      <c r="AB14" s="40"/>
      <c r="AC14" s="40"/>
      <c r="AD14" s="40"/>
      <c r="AE14" s="3"/>
    </row>
    <row r="15" spans="1:31" ht="16" thickBot="1">
      <c r="A15" s="41"/>
      <c r="B15" s="42" t="s">
        <v>30</v>
      </c>
      <c r="C15" s="42"/>
      <c r="D15" s="43"/>
      <c r="E15" s="43"/>
      <c r="F15" s="44"/>
      <c r="G15" s="45"/>
      <c r="H15" s="44"/>
      <c r="I15" s="44"/>
      <c r="J15" s="46"/>
      <c r="K15" s="47"/>
      <c r="L15" s="48"/>
      <c r="M15" s="48"/>
      <c r="N15" s="48"/>
      <c r="O15" s="48"/>
      <c r="P15" s="48"/>
      <c r="Q15" s="48"/>
      <c r="R15" s="48"/>
      <c r="S15" s="48"/>
      <c r="T15" s="48"/>
      <c r="U15" s="47"/>
      <c r="V15" s="48"/>
      <c r="W15" s="48"/>
      <c r="X15" s="48"/>
      <c r="Y15" s="48"/>
      <c r="Z15" s="48"/>
      <c r="AA15" s="48"/>
      <c r="AB15" s="48"/>
      <c r="AC15" s="48"/>
      <c r="AD15" s="48"/>
      <c r="AE15" s="47"/>
    </row>
    <row r="16" spans="1:31">
      <c r="A16" s="140" t="s">
        <v>31</v>
      </c>
      <c r="B16" s="143" t="s">
        <v>32</v>
      </c>
      <c r="C16" s="146" t="s">
        <v>33</v>
      </c>
      <c r="D16" s="149" t="s">
        <v>31</v>
      </c>
      <c r="E16" s="152" t="s">
        <v>34</v>
      </c>
      <c r="F16" s="47"/>
      <c r="G16" s="194">
        <f>SUM('H2'!P16:P55)</f>
        <v>3170.100975036361</v>
      </c>
      <c r="H16" s="192">
        <f>SUM('H2'!Q16:Q55)</f>
        <v>1021.6070328789533</v>
      </c>
      <c r="I16" s="192">
        <f>SUM('H2'!R16:R55)</f>
        <v>0</v>
      </c>
      <c r="J16" s="187" t="s">
        <v>35</v>
      </c>
      <c r="K16" s="49"/>
      <c r="L16" s="191">
        <v>156.95623924717199</v>
      </c>
      <c r="M16" s="186">
        <v>268.49969529508502</v>
      </c>
      <c r="N16" s="186">
        <v>1325.52699540391</v>
      </c>
      <c r="O16" s="186">
        <v>0</v>
      </c>
      <c r="P16" s="186">
        <v>1375.3962768535901</v>
      </c>
      <c r="Q16" s="186">
        <v>0</v>
      </c>
      <c r="R16" s="186">
        <v>0</v>
      </c>
      <c r="S16" s="186">
        <v>43.721590631676101</v>
      </c>
      <c r="T16" s="207" t="s">
        <v>35</v>
      </c>
      <c r="V16" s="191">
        <v>0</v>
      </c>
      <c r="W16" s="186">
        <v>8.0910820223948896</v>
      </c>
      <c r="X16" s="186">
        <v>287.89250234241905</v>
      </c>
      <c r="Y16" s="186">
        <v>0</v>
      </c>
      <c r="Z16" s="186">
        <v>681.90185788246401</v>
      </c>
      <c r="AA16" s="186">
        <v>0</v>
      </c>
      <c r="AB16" s="186">
        <v>0</v>
      </c>
      <c r="AC16" s="186">
        <v>43.721590631676101</v>
      </c>
      <c r="AD16" s="207" t="s">
        <v>35</v>
      </c>
    </row>
    <row r="17" spans="1:31">
      <c r="A17" s="141"/>
      <c r="B17" s="144"/>
      <c r="C17" s="147"/>
      <c r="D17" s="150"/>
      <c r="E17" s="153"/>
      <c r="F17" s="47"/>
      <c r="G17" s="180"/>
      <c r="H17" s="182"/>
      <c r="I17" s="182"/>
      <c r="J17" s="138"/>
      <c r="K17" s="49"/>
      <c r="L17" s="167"/>
      <c r="M17" s="164"/>
      <c r="N17" s="164"/>
      <c r="O17" s="164"/>
      <c r="P17" s="164"/>
      <c r="Q17" s="164"/>
      <c r="R17" s="164"/>
      <c r="S17" s="164"/>
      <c r="T17" s="204"/>
      <c r="V17" s="167"/>
      <c r="W17" s="164"/>
      <c r="X17" s="164"/>
      <c r="Y17" s="164"/>
      <c r="Z17" s="164"/>
      <c r="AA17" s="164"/>
      <c r="AB17" s="164"/>
      <c r="AC17" s="164"/>
      <c r="AD17" s="204"/>
    </row>
    <row r="18" spans="1:31">
      <c r="A18" s="141"/>
      <c r="B18" s="144"/>
      <c r="C18" s="147"/>
      <c r="D18" s="150"/>
      <c r="E18" s="153"/>
      <c r="F18" s="47"/>
      <c r="G18" s="180"/>
      <c r="H18" s="182"/>
      <c r="I18" s="182"/>
      <c r="J18" s="138"/>
      <c r="K18" s="49"/>
      <c r="L18" s="167"/>
      <c r="M18" s="164"/>
      <c r="N18" s="164"/>
      <c r="O18" s="164"/>
      <c r="P18" s="164"/>
      <c r="Q18" s="164"/>
      <c r="R18" s="164"/>
      <c r="S18" s="164"/>
      <c r="T18" s="204"/>
      <c r="U18" s="112"/>
      <c r="V18" s="167"/>
      <c r="W18" s="164"/>
      <c r="X18" s="164"/>
      <c r="Y18" s="164"/>
      <c r="Z18" s="164"/>
      <c r="AA18" s="164"/>
      <c r="AB18" s="164"/>
      <c r="AC18" s="164"/>
      <c r="AD18" s="204"/>
      <c r="AE18" s="112"/>
    </row>
    <row r="19" spans="1:31">
      <c r="A19" s="141"/>
      <c r="B19" s="144"/>
      <c r="C19" s="147"/>
      <c r="D19" s="150"/>
      <c r="E19" s="153"/>
      <c r="F19" s="47"/>
      <c r="G19" s="180"/>
      <c r="H19" s="182"/>
      <c r="I19" s="182"/>
      <c r="J19" s="138"/>
      <c r="K19" s="49"/>
      <c r="L19" s="167"/>
      <c r="M19" s="164"/>
      <c r="N19" s="164"/>
      <c r="O19" s="164"/>
      <c r="P19" s="164"/>
      <c r="Q19" s="164"/>
      <c r="R19" s="164"/>
      <c r="S19" s="164"/>
      <c r="T19" s="204"/>
      <c r="V19" s="167"/>
      <c r="W19" s="164"/>
      <c r="X19" s="164"/>
      <c r="Y19" s="164"/>
      <c r="Z19" s="164"/>
      <c r="AA19" s="164"/>
      <c r="AB19" s="164"/>
      <c r="AC19" s="164"/>
      <c r="AD19" s="204"/>
    </row>
    <row r="20" spans="1:31">
      <c r="A20" s="141"/>
      <c r="B20" s="144"/>
      <c r="C20" s="193"/>
      <c r="D20" s="150"/>
      <c r="E20" s="153"/>
      <c r="F20" s="47"/>
      <c r="G20" s="190"/>
      <c r="H20" s="185"/>
      <c r="I20" s="185"/>
      <c r="J20" s="171"/>
      <c r="K20" s="49"/>
      <c r="L20" s="184"/>
      <c r="M20" s="170"/>
      <c r="N20" s="170"/>
      <c r="O20" s="170"/>
      <c r="P20" s="170"/>
      <c r="Q20" s="170"/>
      <c r="R20" s="170"/>
      <c r="S20" s="170"/>
      <c r="T20" s="208"/>
      <c r="V20" s="184"/>
      <c r="W20" s="170"/>
      <c r="X20" s="170"/>
      <c r="Y20" s="170"/>
      <c r="Z20" s="170"/>
      <c r="AA20" s="170"/>
      <c r="AB20" s="170"/>
      <c r="AC20" s="170"/>
      <c r="AD20" s="208"/>
    </row>
    <row r="21" spans="1:31">
      <c r="A21" s="141" t="s">
        <v>36</v>
      </c>
      <c r="B21" s="144" t="s">
        <v>37</v>
      </c>
      <c r="C21" s="178" t="s">
        <v>33</v>
      </c>
      <c r="D21" s="179" t="s">
        <v>36</v>
      </c>
      <c r="E21" s="153" t="s">
        <v>34</v>
      </c>
      <c r="F21" s="47"/>
      <c r="G21" s="198">
        <f>SUM('H2'!P59:P68)</f>
        <v>1991.2324223873691</v>
      </c>
      <c r="H21" s="202">
        <f>SUM('H2'!Q59:Q68)</f>
        <v>766.32180152065143</v>
      </c>
      <c r="I21" s="202">
        <f>SUM('H2'!R59:R68)</f>
        <v>0</v>
      </c>
      <c r="J21" s="195" t="s">
        <v>35</v>
      </c>
      <c r="K21" s="49"/>
      <c r="L21" s="166">
        <v>13.3158696333672</v>
      </c>
      <c r="M21" s="169">
        <v>129.08222961233301</v>
      </c>
      <c r="N21" s="169">
        <v>14.7913807262599</v>
      </c>
      <c r="O21" s="169">
        <v>0</v>
      </c>
      <c r="P21" s="169">
        <v>1806.8033388523199</v>
      </c>
      <c r="Q21" s="169">
        <v>0</v>
      </c>
      <c r="R21" s="169">
        <v>0</v>
      </c>
      <c r="S21" s="169">
        <v>27.239600719748601</v>
      </c>
      <c r="T21" s="209" t="s">
        <v>35</v>
      </c>
      <c r="V21" s="166">
        <v>1.75547219333188</v>
      </c>
      <c r="W21" s="169">
        <v>21.297392015626901</v>
      </c>
      <c r="X21" s="169">
        <v>2.3845465975439102</v>
      </c>
      <c r="Y21" s="169">
        <v>0</v>
      </c>
      <c r="Z21" s="169">
        <v>713.64478999440098</v>
      </c>
      <c r="AA21" s="169">
        <v>0</v>
      </c>
      <c r="AB21" s="169">
        <v>0</v>
      </c>
      <c r="AC21" s="169">
        <v>27.239600719748601</v>
      </c>
      <c r="AD21" s="209" t="s">
        <v>35</v>
      </c>
    </row>
    <row r="22" spans="1:31">
      <c r="A22" s="141"/>
      <c r="B22" s="144"/>
      <c r="C22" s="188"/>
      <c r="D22" s="150"/>
      <c r="E22" s="153"/>
      <c r="F22" s="47"/>
      <c r="G22" s="180"/>
      <c r="H22" s="182"/>
      <c r="I22" s="182"/>
      <c r="J22" s="138"/>
      <c r="K22" s="49"/>
      <c r="L22" s="167"/>
      <c r="M22" s="164"/>
      <c r="N22" s="164"/>
      <c r="O22" s="164"/>
      <c r="P22" s="164"/>
      <c r="Q22" s="164"/>
      <c r="R22" s="164"/>
      <c r="S22" s="164"/>
      <c r="T22" s="204"/>
      <c r="V22" s="167"/>
      <c r="W22" s="164"/>
      <c r="X22" s="164"/>
      <c r="Y22" s="164"/>
      <c r="Z22" s="164"/>
      <c r="AA22" s="164"/>
      <c r="AB22" s="164"/>
      <c r="AC22" s="164"/>
      <c r="AD22" s="204"/>
    </row>
    <row r="23" spans="1:31">
      <c r="A23" s="141"/>
      <c r="B23" s="144"/>
      <c r="C23" s="188"/>
      <c r="D23" s="150"/>
      <c r="E23" s="153"/>
      <c r="F23" s="47"/>
      <c r="G23" s="180"/>
      <c r="H23" s="182"/>
      <c r="I23" s="182"/>
      <c r="J23" s="138"/>
      <c r="K23" s="49"/>
      <c r="L23" s="167"/>
      <c r="M23" s="164"/>
      <c r="N23" s="164"/>
      <c r="O23" s="164"/>
      <c r="P23" s="164"/>
      <c r="Q23" s="164"/>
      <c r="R23" s="164"/>
      <c r="S23" s="164"/>
      <c r="T23" s="204"/>
      <c r="U23" s="112"/>
      <c r="V23" s="167"/>
      <c r="W23" s="164"/>
      <c r="X23" s="164"/>
      <c r="Y23" s="164"/>
      <c r="Z23" s="164"/>
      <c r="AA23" s="164"/>
      <c r="AB23" s="164"/>
      <c r="AC23" s="164"/>
      <c r="AD23" s="204"/>
      <c r="AE23" s="112"/>
    </row>
    <row r="24" spans="1:31">
      <c r="A24" s="141"/>
      <c r="B24" s="144"/>
      <c r="C24" s="188"/>
      <c r="D24" s="150"/>
      <c r="E24" s="153"/>
      <c r="F24" s="47"/>
      <c r="G24" s="180"/>
      <c r="H24" s="182"/>
      <c r="I24" s="182"/>
      <c r="J24" s="138"/>
      <c r="K24" s="49"/>
      <c r="L24" s="167"/>
      <c r="M24" s="164"/>
      <c r="N24" s="164"/>
      <c r="O24" s="164"/>
      <c r="P24" s="164"/>
      <c r="Q24" s="164"/>
      <c r="R24" s="164"/>
      <c r="S24" s="164"/>
      <c r="T24" s="204"/>
      <c r="V24" s="167"/>
      <c r="W24" s="164"/>
      <c r="X24" s="164"/>
      <c r="Y24" s="164"/>
      <c r="Z24" s="164"/>
      <c r="AA24" s="164"/>
      <c r="AB24" s="164"/>
      <c r="AC24" s="164"/>
      <c r="AD24" s="204"/>
    </row>
    <row r="25" spans="1:31">
      <c r="A25" s="141"/>
      <c r="B25" s="144"/>
      <c r="C25" s="189"/>
      <c r="D25" s="150"/>
      <c r="E25" s="153"/>
      <c r="F25" s="47"/>
      <c r="G25" s="190"/>
      <c r="H25" s="185"/>
      <c r="I25" s="185"/>
      <c r="J25" s="171"/>
      <c r="K25" s="49"/>
      <c r="L25" s="184"/>
      <c r="M25" s="170"/>
      <c r="N25" s="170"/>
      <c r="O25" s="170"/>
      <c r="P25" s="170"/>
      <c r="Q25" s="170"/>
      <c r="R25" s="170"/>
      <c r="S25" s="170"/>
      <c r="T25" s="208"/>
      <c r="V25" s="184"/>
      <c r="W25" s="170"/>
      <c r="X25" s="170"/>
      <c r="Y25" s="170"/>
      <c r="Z25" s="170"/>
      <c r="AA25" s="170"/>
      <c r="AB25" s="170"/>
      <c r="AC25" s="170"/>
      <c r="AD25" s="208"/>
    </row>
    <row r="26" spans="1:31">
      <c r="A26" s="141" t="s">
        <v>38</v>
      </c>
      <c r="B26" s="144" t="s">
        <v>39</v>
      </c>
      <c r="C26" s="178" t="s">
        <v>33</v>
      </c>
      <c r="D26" s="179" t="s">
        <v>38</v>
      </c>
      <c r="E26" s="153" t="s">
        <v>34</v>
      </c>
      <c r="F26" s="47"/>
      <c r="G26" s="198">
        <f>SUM('H2'!P72:P86)</f>
        <v>356.17173423050576</v>
      </c>
      <c r="H26" s="202">
        <f>SUM('H2'!Q72:Q86)</f>
        <v>127.19739040031567</v>
      </c>
      <c r="I26" s="202">
        <f>SUM('H2'!R72:R86)</f>
        <v>0</v>
      </c>
      <c r="J26" s="195" t="s">
        <v>35</v>
      </c>
      <c r="K26" s="49"/>
      <c r="L26" s="166">
        <v>15.703670037057901</v>
      </c>
      <c r="M26" s="169">
        <v>48.847326469210103</v>
      </c>
      <c r="N26" s="169">
        <v>156.556554790734</v>
      </c>
      <c r="O26" s="169">
        <v>0</v>
      </c>
      <c r="P26" s="169">
        <v>130.08016566324901</v>
      </c>
      <c r="Q26" s="169">
        <v>0</v>
      </c>
      <c r="R26" s="169">
        <v>0</v>
      </c>
      <c r="S26" s="169">
        <v>4.9840124468621498</v>
      </c>
      <c r="T26" s="209" t="s">
        <v>35</v>
      </c>
      <c r="V26" s="166">
        <v>1.8621980057257199</v>
      </c>
      <c r="W26" s="169">
        <v>5.8485127008327602</v>
      </c>
      <c r="X26" s="169">
        <v>45.799981167864502</v>
      </c>
      <c r="Y26" s="169">
        <v>0</v>
      </c>
      <c r="Z26" s="169">
        <v>68.702686079030599</v>
      </c>
      <c r="AA26" s="169">
        <v>0</v>
      </c>
      <c r="AB26" s="169">
        <v>0</v>
      </c>
      <c r="AC26" s="169">
        <v>4.9840124468621498</v>
      </c>
      <c r="AD26" s="209" t="s">
        <v>35</v>
      </c>
    </row>
    <row r="27" spans="1:31">
      <c r="A27" s="141"/>
      <c r="B27" s="144"/>
      <c r="C27" s="147"/>
      <c r="D27" s="150"/>
      <c r="E27" s="153"/>
      <c r="F27" s="47"/>
      <c r="G27" s="180"/>
      <c r="H27" s="182"/>
      <c r="I27" s="182"/>
      <c r="J27" s="138"/>
      <c r="K27" s="49"/>
      <c r="L27" s="167"/>
      <c r="M27" s="164"/>
      <c r="N27" s="164"/>
      <c r="O27" s="164"/>
      <c r="P27" s="164"/>
      <c r="Q27" s="164"/>
      <c r="R27" s="164"/>
      <c r="S27" s="164"/>
      <c r="T27" s="204"/>
      <c r="V27" s="167"/>
      <c r="W27" s="164"/>
      <c r="X27" s="164"/>
      <c r="Y27" s="164"/>
      <c r="Z27" s="164"/>
      <c r="AA27" s="164"/>
      <c r="AB27" s="164"/>
      <c r="AC27" s="164"/>
      <c r="AD27" s="204"/>
    </row>
    <row r="28" spans="1:31">
      <c r="A28" s="141"/>
      <c r="B28" s="144"/>
      <c r="C28" s="147"/>
      <c r="D28" s="150"/>
      <c r="E28" s="153"/>
      <c r="F28" s="47"/>
      <c r="G28" s="180"/>
      <c r="H28" s="182"/>
      <c r="I28" s="182"/>
      <c r="J28" s="138"/>
      <c r="K28" s="49"/>
      <c r="L28" s="167"/>
      <c r="M28" s="164"/>
      <c r="N28" s="164"/>
      <c r="O28" s="164"/>
      <c r="P28" s="164"/>
      <c r="Q28" s="164"/>
      <c r="R28" s="164"/>
      <c r="S28" s="164"/>
      <c r="T28" s="204"/>
      <c r="U28" s="112"/>
      <c r="V28" s="167"/>
      <c r="W28" s="164"/>
      <c r="X28" s="164"/>
      <c r="Y28" s="164"/>
      <c r="Z28" s="164"/>
      <c r="AA28" s="164"/>
      <c r="AB28" s="164"/>
      <c r="AC28" s="164"/>
      <c r="AD28" s="204"/>
      <c r="AE28" s="112"/>
    </row>
    <row r="29" spans="1:31">
      <c r="A29" s="141"/>
      <c r="B29" s="144"/>
      <c r="C29" s="147"/>
      <c r="D29" s="150"/>
      <c r="E29" s="153"/>
      <c r="F29" s="47"/>
      <c r="G29" s="180"/>
      <c r="H29" s="182"/>
      <c r="I29" s="182"/>
      <c r="J29" s="138"/>
      <c r="K29" s="49"/>
      <c r="L29" s="167"/>
      <c r="M29" s="164"/>
      <c r="N29" s="164"/>
      <c r="O29" s="164"/>
      <c r="P29" s="164"/>
      <c r="Q29" s="164"/>
      <c r="R29" s="164"/>
      <c r="S29" s="164"/>
      <c r="T29" s="204"/>
      <c r="V29" s="167"/>
      <c r="W29" s="164"/>
      <c r="X29" s="164"/>
      <c r="Y29" s="164"/>
      <c r="Z29" s="164"/>
      <c r="AA29" s="164"/>
      <c r="AB29" s="164"/>
      <c r="AC29" s="164"/>
      <c r="AD29" s="204"/>
    </row>
    <row r="30" spans="1:31" ht="15" thickBot="1">
      <c r="A30" s="142"/>
      <c r="B30" s="145"/>
      <c r="C30" s="148"/>
      <c r="D30" s="151"/>
      <c r="E30" s="154"/>
      <c r="F30" s="47"/>
      <c r="G30" s="181"/>
      <c r="H30" s="183"/>
      <c r="I30" s="183"/>
      <c r="J30" s="139"/>
      <c r="K30" s="49"/>
      <c r="L30" s="168"/>
      <c r="M30" s="165"/>
      <c r="N30" s="165"/>
      <c r="O30" s="165"/>
      <c r="P30" s="165"/>
      <c r="Q30" s="165"/>
      <c r="R30" s="165"/>
      <c r="S30" s="165"/>
      <c r="T30" s="205"/>
      <c r="V30" s="168"/>
      <c r="W30" s="165"/>
      <c r="X30" s="165"/>
      <c r="Y30" s="165"/>
      <c r="Z30" s="165"/>
      <c r="AA30" s="165"/>
      <c r="AB30" s="165"/>
      <c r="AC30" s="165"/>
      <c r="AD30" s="205"/>
    </row>
    <row r="31" spans="1:31">
      <c r="A31" s="11"/>
      <c r="B31" s="50"/>
      <c r="C31" s="50"/>
      <c r="D31" s="48"/>
      <c r="E31" s="48"/>
      <c r="F31" s="86"/>
      <c r="G31" s="87"/>
      <c r="H31" s="51"/>
      <c r="I31" s="51"/>
      <c r="J31" s="49"/>
      <c r="K31" s="49"/>
      <c r="L31" s="52"/>
      <c r="M31" s="52"/>
      <c r="N31" s="52"/>
      <c r="O31" s="52"/>
      <c r="P31" s="52"/>
      <c r="Q31" s="52"/>
      <c r="R31" s="52"/>
      <c r="S31" s="52"/>
      <c r="T31" s="52"/>
      <c r="U31" s="3"/>
      <c r="V31" s="52"/>
      <c r="W31" s="52"/>
      <c r="X31" s="52"/>
      <c r="Y31" s="52"/>
      <c r="Z31" s="52"/>
      <c r="AA31" s="52"/>
      <c r="AB31" s="52"/>
      <c r="AC31" s="52"/>
      <c r="AD31" s="52"/>
      <c r="AE31" s="3"/>
    </row>
    <row r="32" spans="1:31" ht="15" thickBot="1">
      <c r="A32" s="11"/>
      <c r="B32" s="50"/>
      <c r="C32" s="50"/>
      <c r="D32" s="48"/>
      <c r="E32" s="48"/>
      <c r="F32" s="47"/>
      <c r="G32" s="53"/>
      <c r="H32" s="54"/>
      <c r="I32" s="54"/>
      <c r="J32" s="49"/>
      <c r="K32" s="49"/>
      <c r="L32" s="52"/>
      <c r="M32" s="52"/>
      <c r="N32" s="52"/>
      <c r="O32" s="52"/>
      <c r="P32" s="52"/>
      <c r="Q32" s="52"/>
      <c r="R32" s="52"/>
      <c r="S32" s="52"/>
      <c r="T32" s="52"/>
      <c r="U32" s="3"/>
      <c r="V32" s="52"/>
      <c r="W32" s="52"/>
      <c r="X32" s="52"/>
      <c r="Y32" s="52"/>
      <c r="Z32" s="52"/>
      <c r="AA32" s="52"/>
      <c r="AB32" s="52"/>
      <c r="AC32" s="52"/>
      <c r="AD32" s="52"/>
      <c r="AE32" s="3"/>
    </row>
    <row r="33" spans="1:31" ht="15.5">
      <c r="A33" s="41"/>
      <c r="B33" s="42" t="s">
        <v>40</v>
      </c>
      <c r="C33" s="42"/>
      <c r="D33" s="44"/>
      <c r="E33" s="44"/>
      <c r="F33" s="44"/>
      <c r="G33" s="55"/>
      <c r="H33" s="56"/>
      <c r="I33" s="56"/>
      <c r="J33" s="57"/>
      <c r="K33" s="58"/>
      <c r="L33" s="49"/>
      <c r="M33" s="49"/>
      <c r="N33" s="49"/>
      <c r="O33" s="49"/>
      <c r="P33" s="49"/>
      <c r="Q33" s="49"/>
      <c r="R33" s="49"/>
      <c r="S33" s="49"/>
      <c r="T33" s="59"/>
      <c r="U33" s="3"/>
      <c r="V33" s="49"/>
      <c r="W33" s="49"/>
      <c r="X33" s="49"/>
      <c r="Y33" s="49"/>
      <c r="Z33" s="49"/>
      <c r="AA33" s="49"/>
      <c r="AB33" s="49"/>
      <c r="AC33" s="49"/>
      <c r="AD33" s="59"/>
      <c r="AE33" s="3"/>
    </row>
    <row r="34" spans="1:31">
      <c r="A34" s="210" t="s">
        <v>41</v>
      </c>
      <c r="B34" s="212" t="s">
        <v>42</v>
      </c>
      <c r="C34" s="146" t="s">
        <v>33</v>
      </c>
      <c r="D34" s="149" t="s">
        <v>41</v>
      </c>
      <c r="E34" s="152" t="s">
        <v>34</v>
      </c>
      <c r="F34" s="47"/>
      <c r="G34" s="194">
        <f>SUM('H3'!P16:P30)</f>
        <v>3414.3869999999997</v>
      </c>
      <c r="H34" s="206"/>
      <c r="I34" s="192">
        <f>SUM('H3'!R16:R30)</f>
        <v>0</v>
      </c>
      <c r="J34" s="207" t="s">
        <v>35</v>
      </c>
      <c r="K34" s="49"/>
      <c r="L34" s="191">
        <v>0</v>
      </c>
      <c r="M34" s="186">
        <v>0</v>
      </c>
      <c r="N34" s="186">
        <v>0</v>
      </c>
      <c r="O34" s="186">
        <v>0</v>
      </c>
      <c r="P34" s="186">
        <v>0</v>
      </c>
      <c r="Q34" s="186">
        <v>3414.3870000000002</v>
      </c>
      <c r="R34" s="186">
        <v>0</v>
      </c>
      <c r="S34" s="186">
        <v>0</v>
      </c>
      <c r="T34" s="207" t="s">
        <v>35</v>
      </c>
      <c r="V34" s="191">
        <v>0</v>
      </c>
      <c r="W34" s="186">
        <v>0</v>
      </c>
      <c r="X34" s="186">
        <v>0</v>
      </c>
      <c r="Y34" s="186">
        <v>0</v>
      </c>
      <c r="Z34" s="186">
        <v>0</v>
      </c>
      <c r="AA34" s="186">
        <v>3414.3870000000002</v>
      </c>
      <c r="AB34" s="186">
        <v>0</v>
      </c>
      <c r="AC34" s="186">
        <v>0</v>
      </c>
      <c r="AD34" s="207" t="s">
        <v>35</v>
      </c>
    </row>
    <row r="35" spans="1:31">
      <c r="A35" s="173"/>
      <c r="B35" s="176"/>
      <c r="C35" s="147"/>
      <c r="D35" s="150"/>
      <c r="E35" s="153"/>
      <c r="F35" s="47"/>
      <c r="G35" s="180"/>
      <c r="H35" s="200"/>
      <c r="I35" s="182"/>
      <c r="J35" s="204"/>
      <c r="K35" s="49"/>
      <c r="L35" s="167"/>
      <c r="M35" s="164"/>
      <c r="N35" s="164"/>
      <c r="O35" s="164"/>
      <c r="P35" s="164"/>
      <c r="Q35" s="164"/>
      <c r="R35" s="164"/>
      <c r="S35" s="164"/>
      <c r="T35" s="204"/>
      <c r="V35" s="167"/>
      <c r="W35" s="164"/>
      <c r="X35" s="164"/>
      <c r="Y35" s="164"/>
      <c r="Z35" s="164"/>
      <c r="AA35" s="164"/>
      <c r="AB35" s="164"/>
      <c r="AC35" s="164"/>
      <c r="AD35" s="204"/>
    </row>
    <row r="36" spans="1:31">
      <c r="A36" s="173"/>
      <c r="B36" s="176"/>
      <c r="C36" s="147"/>
      <c r="D36" s="150"/>
      <c r="E36" s="153"/>
      <c r="F36" s="47"/>
      <c r="G36" s="180"/>
      <c r="H36" s="200"/>
      <c r="I36" s="182"/>
      <c r="J36" s="204"/>
      <c r="K36" s="49"/>
      <c r="L36" s="167"/>
      <c r="M36" s="164"/>
      <c r="N36" s="164"/>
      <c r="O36" s="164"/>
      <c r="P36" s="164"/>
      <c r="Q36" s="164"/>
      <c r="R36" s="164"/>
      <c r="S36" s="164"/>
      <c r="T36" s="204"/>
      <c r="V36" s="167"/>
      <c r="W36" s="164"/>
      <c r="X36" s="164"/>
      <c r="Y36" s="164"/>
      <c r="Z36" s="164"/>
      <c r="AA36" s="164"/>
      <c r="AB36" s="164"/>
      <c r="AC36" s="164"/>
      <c r="AD36" s="204"/>
    </row>
    <row r="37" spans="1:31">
      <c r="A37" s="173"/>
      <c r="B37" s="176"/>
      <c r="C37" s="147"/>
      <c r="D37" s="150"/>
      <c r="E37" s="153"/>
      <c r="F37" s="47"/>
      <c r="G37" s="180"/>
      <c r="H37" s="200"/>
      <c r="I37" s="182"/>
      <c r="J37" s="204"/>
      <c r="K37" s="49"/>
      <c r="L37" s="167"/>
      <c r="M37" s="164"/>
      <c r="N37" s="164"/>
      <c r="O37" s="164"/>
      <c r="P37" s="164"/>
      <c r="Q37" s="164"/>
      <c r="R37" s="164"/>
      <c r="S37" s="164"/>
      <c r="T37" s="204"/>
      <c r="V37" s="167"/>
      <c r="W37" s="164"/>
      <c r="X37" s="164"/>
      <c r="Y37" s="164"/>
      <c r="Z37" s="164"/>
      <c r="AA37" s="164"/>
      <c r="AB37" s="164"/>
      <c r="AC37" s="164"/>
      <c r="AD37" s="204"/>
    </row>
    <row r="38" spans="1:31">
      <c r="A38" s="211"/>
      <c r="B38" s="196"/>
      <c r="C38" s="193"/>
      <c r="D38" s="150"/>
      <c r="E38" s="153"/>
      <c r="F38" s="47"/>
      <c r="G38" s="190"/>
      <c r="H38" s="203"/>
      <c r="I38" s="185"/>
      <c r="J38" s="208"/>
      <c r="K38" s="49"/>
      <c r="L38" s="184"/>
      <c r="M38" s="170"/>
      <c r="N38" s="170"/>
      <c r="O38" s="170"/>
      <c r="P38" s="170"/>
      <c r="Q38" s="170"/>
      <c r="R38" s="170"/>
      <c r="S38" s="170"/>
      <c r="T38" s="208"/>
      <c r="V38" s="184"/>
      <c r="W38" s="170"/>
      <c r="X38" s="170"/>
      <c r="Y38" s="170"/>
      <c r="Z38" s="170"/>
      <c r="AA38" s="170"/>
      <c r="AB38" s="170"/>
      <c r="AC38" s="170"/>
      <c r="AD38" s="208"/>
    </row>
    <row r="39" spans="1:31">
      <c r="A39" s="172" t="s">
        <v>43</v>
      </c>
      <c r="B39" s="175" t="s">
        <v>44</v>
      </c>
      <c r="C39" s="178" t="s">
        <v>33</v>
      </c>
      <c r="D39" s="179" t="s">
        <v>43</v>
      </c>
      <c r="E39" s="153" t="s">
        <v>34</v>
      </c>
      <c r="F39" s="47"/>
      <c r="G39" s="180">
        <f>SUM('H3'!P34:P58)</f>
        <v>14796.104000000001</v>
      </c>
      <c r="H39" s="200"/>
      <c r="I39" s="182">
        <f>SUM('H3'!R34:R58)</f>
        <v>0</v>
      </c>
      <c r="J39" s="204" t="s">
        <v>45</v>
      </c>
      <c r="K39" s="49"/>
      <c r="L39" s="166">
        <v>0</v>
      </c>
      <c r="M39" s="169">
        <v>0</v>
      </c>
      <c r="N39" s="169">
        <v>0</v>
      </c>
      <c r="O39" s="169">
        <v>0</v>
      </c>
      <c r="P39" s="169">
        <v>0</v>
      </c>
      <c r="Q39" s="169">
        <v>14796.103999999999</v>
      </c>
      <c r="R39" s="169">
        <v>0</v>
      </c>
      <c r="S39" s="169">
        <v>0</v>
      </c>
      <c r="T39" s="204" t="s">
        <v>45</v>
      </c>
      <c r="V39" s="166">
        <v>0</v>
      </c>
      <c r="W39" s="169">
        <v>0</v>
      </c>
      <c r="X39" s="169">
        <v>0</v>
      </c>
      <c r="Y39" s="169">
        <v>0</v>
      </c>
      <c r="Z39" s="169">
        <v>0</v>
      </c>
      <c r="AA39" s="169">
        <v>14796.103999999999</v>
      </c>
      <c r="AB39" s="169">
        <v>0</v>
      </c>
      <c r="AC39" s="169">
        <v>0</v>
      </c>
      <c r="AD39" s="204" t="s">
        <v>45</v>
      </c>
    </row>
    <row r="40" spans="1:31">
      <c r="A40" s="173"/>
      <c r="B40" s="176"/>
      <c r="C40" s="147"/>
      <c r="D40" s="150"/>
      <c r="E40" s="153"/>
      <c r="F40" s="47"/>
      <c r="G40" s="180"/>
      <c r="H40" s="200"/>
      <c r="I40" s="182"/>
      <c r="J40" s="204"/>
      <c r="K40" s="49"/>
      <c r="L40" s="167"/>
      <c r="M40" s="164"/>
      <c r="N40" s="164"/>
      <c r="O40" s="164"/>
      <c r="P40" s="164"/>
      <c r="Q40" s="164"/>
      <c r="R40" s="164"/>
      <c r="S40" s="164"/>
      <c r="T40" s="204"/>
      <c r="V40" s="167"/>
      <c r="W40" s="164"/>
      <c r="X40" s="164"/>
      <c r="Y40" s="164"/>
      <c r="Z40" s="164"/>
      <c r="AA40" s="164"/>
      <c r="AB40" s="164"/>
      <c r="AC40" s="164"/>
      <c r="AD40" s="204"/>
    </row>
    <row r="41" spans="1:31">
      <c r="A41" s="173"/>
      <c r="B41" s="176"/>
      <c r="C41" s="147"/>
      <c r="D41" s="150"/>
      <c r="E41" s="153"/>
      <c r="F41" s="47"/>
      <c r="G41" s="180"/>
      <c r="H41" s="200"/>
      <c r="I41" s="182"/>
      <c r="J41" s="204"/>
      <c r="K41" s="49"/>
      <c r="L41" s="167"/>
      <c r="M41" s="164"/>
      <c r="N41" s="164"/>
      <c r="O41" s="164"/>
      <c r="P41" s="164"/>
      <c r="Q41" s="164"/>
      <c r="R41" s="164"/>
      <c r="S41" s="164"/>
      <c r="T41" s="204"/>
      <c r="V41" s="167"/>
      <c r="W41" s="164"/>
      <c r="X41" s="164"/>
      <c r="Y41" s="164"/>
      <c r="Z41" s="164"/>
      <c r="AA41" s="164"/>
      <c r="AB41" s="164"/>
      <c r="AC41" s="164"/>
      <c r="AD41" s="204"/>
    </row>
    <row r="42" spans="1:31">
      <c r="A42" s="173"/>
      <c r="B42" s="176"/>
      <c r="C42" s="147"/>
      <c r="D42" s="150"/>
      <c r="E42" s="153"/>
      <c r="F42" s="47"/>
      <c r="G42" s="180"/>
      <c r="H42" s="200"/>
      <c r="I42" s="182"/>
      <c r="J42" s="204"/>
      <c r="K42" s="49"/>
      <c r="L42" s="167"/>
      <c r="M42" s="164"/>
      <c r="N42" s="164"/>
      <c r="O42" s="164"/>
      <c r="P42" s="164"/>
      <c r="Q42" s="164"/>
      <c r="R42" s="164"/>
      <c r="S42" s="164"/>
      <c r="T42" s="204"/>
      <c r="V42" s="167"/>
      <c r="W42" s="164"/>
      <c r="X42" s="164"/>
      <c r="Y42" s="164"/>
      <c r="Z42" s="164"/>
      <c r="AA42" s="164"/>
      <c r="AB42" s="164"/>
      <c r="AC42" s="164"/>
      <c r="AD42" s="204"/>
    </row>
    <row r="43" spans="1:31" ht="15.75" customHeight="1">
      <c r="A43" s="174"/>
      <c r="B43" s="177"/>
      <c r="C43" s="148"/>
      <c r="D43" s="151"/>
      <c r="E43" s="154"/>
      <c r="F43" s="47"/>
      <c r="G43" s="181"/>
      <c r="H43" s="201"/>
      <c r="I43" s="183"/>
      <c r="J43" s="205"/>
      <c r="K43" s="49"/>
      <c r="L43" s="168"/>
      <c r="M43" s="165"/>
      <c r="N43" s="165"/>
      <c r="O43" s="165"/>
      <c r="P43" s="165"/>
      <c r="Q43" s="165"/>
      <c r="R43" s="165"/>
      <c r="S43" s="165"/>
      <c r="T43" s="205"/>
      <c r="V43" s="168"/>
      <c r="W43" s="165"/>
      <c r="X43" s="165"/>
      <c r="Y43" s="165"/>
      <c r="Z43" s="165"/>
      <c r="AA43" s="165"/>
      <c r="AB43" s="165"/>
      <c r="AC43" s="165"/>
      <c r="AD43" s="205"/>
    </row>
    <row r="44" spans="1:31">
      <c r="A44" s="11"/>
      <c r="B44" s="50"/>
      <c r="C44" s="50"/>
      <c r="D44" s="48"/>
      <c r="E44" s="48"/>
      <c r="F44" s="86"/>
      <c r="G44" s="87"/>
      <c r="H44" s="54"/>
      <c r="I44" s="54"/>
      <c r="J44" s="49"/>
      <c r="K44" s="49"/>
      <c r="L44" s="52"/>
      <c r="M44" s="52"/>
      <c r="N44" s="52"/>
      <c r="O44" s="52"/>
      <c r="P44" s="52"/>
      <c r="Q44" s="52"/>
      <c r="R44" s="52"/>
      <c r="S44" s="52"/>
      <c r="T44" s="52"/>
      <c r="U44" s="3"/>
      <c r="V44" s="52"/>
      <c r="W44" s="52"/>
      <c r="X44" s="52"/>
      <c r="Y44" s="52"/>
      <c r="Z44" s="52"/>
      <c r="AA44" s="52"/>
      <c r="AB44" s="52"/>
      <c r="AC44" s="52"/>
      <c r="AD44" s="52"/>
      <c r="AE44" s="3"/>
    </row>
    <row r="45" spans="1:31" ht="15" thickBot="1">
      <c r="A45" s="48"/>
      <c r="B45" s="50"/>
      <c r="C45" s="50"/>
      <c r="D45" s="48"/>
      <c r="E45" s="48"/>
      <c r="F45" s="47"/>
      <c r="G45" s="53"/>
      <c r="H45" s="54"/>
      <c r="I45" s="54"/>
      <c r="J45" s="49"/>
      <c r="K45" s="49"/>
      <c r="L45" s="52"/>
      <c r="M45" s="52"/>
      <c r="N45" s="52"/>
      <c r="O45" s="52"/>
      <c r="P45" s="52"/>
      <c r="Q45" s="52"/>
      <c r="R45" s="52"/>
      <c r="S45" s="52"/>
      <c r="T45" s="52"/>
      <c r="U45" s="3"/>
      <c r="V45" s="52"/>
      <c r="W45" s="52"/>
      <c r="X45" s="52"/>
      <c r="Y45" s="52"/>
      <c r="Z45" s="52"/>
      <c r="AA45" s="52"/>
      <c r="AB45" s="52"/>
      <c r="AC45" s="52"/>
      <c r="AD45" s="52"/>
      <c r="AE45" s="3"/>
    </row>
    <row r="46" spans="1:31" ht="15.5">
      <c r="A46" s="41"/>
      <c r="B46" s="42" t="s">
        <v>46</v>
      </c>
      <c r="C46" s="42"/>
      <c r="D46" s="43"/>
      <c r="E46" s="43"/>
      <c r="F46" s="44"/>
      <c r="G46" s="60"/>
      <c r="H46" s="61"/>
      <c r="I46" s="61"/>
      <c r="J46" s="57"/>
      <c r="K46" s="58"/>
      <c r="L46" s="49"/>
      <c r="M46" s="49"/>
      <c r="N46" s="49"/>
      <c r="O46" s="49"/>
      <c r="P46" s="49"/>
      <c r="Q46" s="49"/>
      <c r="R46" s="49"/>
      <c r="S46" s="49"/>
      <c r="T46" s="49"/>
      <c r="U46" s="3"/>
      <c r="V46" s="49"/>
      <c r="W46" s="49"/>
      <c r="X46" s="49"/>
      <c r="Y46" s="49"/>
      <c r="Z46" s="49"/>
      <c r="AA46" s="49"/>
      <c r="AB46" s="49"/>
      <c r="AC46" s="49"/>
      <c r="AD46" s="49"/>
      <c r="AE46" s="3"/>
    </row>
    <row r="47" spans="1:31">
      <c r="A47" s="140" t="s">
        <v>47</v>
      </c>
      <c r="B47" s="143" t="s">
        <v>48</v>
      </c>
      <c r="C47" s="146" t="s">
        <v>33</v>
      </c>
      <c r="D47" s="149" t="s">
        <v>47</v>
      </c>
      <c r="E47" s="152" t="s">
        <v>34</v>
      </c>
      <c r="F47" s="47"/>
      <c r="G47" s="194">
        <f>SUM('H4'!P16:P30)</f>
        <v>43703.307999999997</v>
      </c>
      <c r="H47" s="206"/>
      <c r="I47" s="192">
        <f>SUM('H4'!R16:R30)</f>
        <v>0</v>
      </c>
      <c r="J47" s="187" t="s">
        <v>35</v>
      </c>
      <c r="K47" s="49"/>
      <c r="L47" s="191">
        <v>0</v>
      </c>
      <c r="M47" s="186">
        <v>0</v>
      </c>
      <c r="N47" s="186">
        <v>0</v>
      </c>
      <c r="O47" s="186">
        <v>0</v>
      </c>
      <c r="P47" s="186">
        <v>0</v>
      </c>
      <c r="Q47" s="186">
        <v>43703.307999999997</v>
      </c>
      <c r="R47" s="186">
        <v>0</v>
      </c>
      <c r="S47" s="186">
        <v>0</v>
      </c>
      <c r="T47" s="187" t="s">
        <v>35</v>
      </c>
      <c r="V47" s="191">
        <v>0</v>
      </c>
      <c r="W47" s="186">
        <v>0</v>
      </c>
      <c r="X47" s="186">
        <v>0</v>
      </c>
      <c r="Y47" s="186">
        <v>0</v>
      </c>
      <c r="Z47" s="186">
        <v>0</v>
      </c>
      <c r="AA47" s="186">
        <v>43703.307999999997</v>
      </c>
      <c r="AB47" s="186">
        <v>0</v>
      </c>
      <c r="AC47" s="186">
        <v>0</v>
      </c>
      <c r="AD47" s="187" t="s">
        <v>35</v>
      </c>
    </row>
    <row r="48" spans="1:31">
      <c r="A48" s="141"/>
      <c r="B48" s="144"/>
      <c r="C48" s="147"/>
      <c r="D48" s="150"/>
      <c r="E48" s="153"/>
      <c r="F48" s="47"/>
      <c r="G48" s="180"/>
      <c r="H48" s="200"/>
      <c r="I48" s="182"/>
      <c r="J48" s="138"/>
      <c r="K48" s="49"/>
      <c r="L48" s="167"/>
      <c r="M48" s="164"/>
      <c r="N48" s="164"/>
      <c r="O48" s="164"/>
      <c r="P48" s="164"/>
      <c r="Q48" s="164"/>
      <c r="R48" s="164"/>
      <c r="S48" s="164"/>
      <c r="T48" s="138"/>
      <c r="V48" s="167"/>
      <c r="W48" s="164"/>
      <c r="X48" s="164"/>
      <c r="Y48" s="164"/>
      <c r="Z48" s="164"/>
      <c r="AA48" s="164"/>
      <c r="AB48" s="164"/>
      <c r="AC48" s="164"/>
      <c r="AD48" s="138"/>
    </row>
    <row r="49" spans="1:31">
      <c r="A49" s="141"/>
      <c r="B49" s="144"/>
      <c r="C49" s="147"/>
      <c r="D49" s="150"/>
      <c r="E49" s="153"/>
      <c r="F49" s="47"/>
      <c r="G49" s="180"/>
      <c r="H49" s="200"/>
      <c r="I49" s="182"/>
      <c r="J49" s="138"/>
      <c r="K49" s="49"/>
      <c r="L49" s="167"/>
      <c r="M49" s="164"/>
      <c r="N49" s="164"/>
      <c r="O49" s="164"/>
      <c r="P49" s="164"/>
      <c r="Q49" s="164"/>
      <c r="R49" s="164"/>
      <c r="S49" s="164"/>
      <c r="T49" s="138"/>
      <c r="V49" s="167"/>
      <c r="W49" s="164"/>
      <c r="X49" s="164"/>
      <c r="Y49" s="164"/>
      <c r="Z49" s="164"/>
      <c r="AA49" s="164"/>
      <c r="AB49" s="164"/>
      <c r="AC49" s="164"/>
      <c r="AD49" s="138"/>
    </row>
    <row r="50" spans="1:31">
      <c r="A50" s="141"/>
      <c r="B50" s="144"/>
      <c r="C50" s="147"/>
      <c r="D50" s="150"/>
      <c r="E50" s="153"/>
      <c r="F50" s="47"/>
      <c r="G50" s="180"/>
      <c r="H50" s="200"/>
      <c r="I50" s="182"/>
      <c r="J50" s="138"/>
      <c r="K50" s="49"/>
      <c r="L50" s="167"/>
      <c r="M50" s="164"/>
      <c r="N50" s="164"/>
      <c r="O50" s="164"/>
      <c r="P50" s="164"/>
      <c r="Q50" s="164"/>
      <c r="R50" s="164"/>
      <c r="S50" s="164"/>
      <c r="T50" s="138"/>
      <c r="V50" s="167"/>
      <c r="W50" s="164"/>
      <c r="X50" s="164"/>
      <c r="Y50" s="164"/>
      <c r="Z50" s="164"/>
      <c r="AA50" s="164"/>
      <c r="AB50" s="164"/>
      <c r="AC50" s="164"/>
      <c r="AD50" s="138"/>
    </row>
    <row r="51" spans="1:31">
      <c r="A51" s="141"/>
      <c r="B51" s="144"/>
      <c r="C51" s="193"/>
      <c r="D51" s="150"/>
      <c r="E51" s="153"/>
      <c r="F51" s="47"/>
      <c r="G51" s="190"/>
      <c r="H51" s="203"/>
      <c r="I51" s="185"/>
      <c r="J51" s="171"/>
      <c r="K51" s="49"/>
      <c r="L51" s="184"/>
      <c r="M51" s="170"/>
      <c r="N51" s="170"/>
      <c r="O51" s="170"/>
      <c r="P51" s="170"/>
      <c r="Q51" s="170"/>
      <c r="R51" s="170"/>
      <c r="S51" s="170"/>
      <c r="T51" s="171"/>
      <c r="V51" s="184"/>
      <c r="W51" s="170"/>
      <c r="X51" s="170"/>
      <c r="Y51" s="170"/>
      <c r="Z51" s="170"/>
      <c r="AA51" s="170"/>
      <c r="AB51" s="170"/>
      <c r="AC51" s="170"/>
      <c r="AD51" s="171"/>
    </row>
    <row r="52" spans="1:31">
      <c r="A52" s="141" t="s">
        <v>49</v>
      </c>
      <c r="B52" s="144" t="s">
        <v>50</v>
      </c>
      <c r="C52" s="178" t="s">
        <v>33</v>
      </c>
      <c r="D52" s="179" t="s">
        <v>49</v>
      </c>
      <c r="E52" s="153" t="s">
        <v>34</v>
      </c>
      <c r="F52" s="47"/>
      <c r="G52" s="180">
        <f>SUM('H4'!P34:P43)</f>
        <v>674.00700000000006</v>
      </c>
      <c r="H52" s="200"/>
      <c r="I52" s="182">
        <f>SUM('H4'!R34:R43)</f>
        <v>0</v>
      </c>
      <c r="J52" s="138" t="s">
        <v>35</v>
      </c>
      <c r="K52" s="49"/>
      <c r="L52" s="166">
        <v>0</v>
      </c>
      <c r="M52" s="169">
        <v>0</v>
      </c>
      <c r="N52" s="169">
        <v>0</v>
      </c>
      <c r="O52" s="169">
        <v>0</v>
      </c>
      <c r="P52" s="169">
        <v>0</v>
      </c>
      <c r="Q52" s="169">
        <v>674.00699999999995</v>
      </c>
      <c r="R52" s="169">
        <v>0</v>
      </c>
      <c r="S52" s="169">
        <v>0</v>
      </c>
      <c r="T52" s="138" t="s">
        <v>35</v>
      </c>
      <c r="V52" s="166">
        <v>0</v>
      </c>
      <c r="W52" s="169">
        <v>0</v>
      </c>
      <c r="X52" s="169">
        <v>0</v>
      </c>
      <c r="Y52" s="169">
        <v>0</v>
      </c>
      <c r="Z52" s="169">
        <v>0</v>
      </c>
      <c r="AA52" s="169">
        <v>674.00699999999995</v>
      </c>
      <c r="AB52" s="169">
        <v>0</v>
      </c>
      <c r="AC52" s="169">
        <v>0</v>
      </c>
      <c r="AD52" s="138" t="s">
        <v>35</v>
      </c>
    </row>
    <row r="53" spans="1:31">
      <c r="A53" s="141"/>
      <c r="B53" s="144"/>
      <c r="C53" s="188"/>
      <c r="D53" s="150"/>
      <c r="E53" s="153"/>
      <c r="F53" s="47"/>
      <c r="G53" s="180"/>
      <c r="H53" s="200"/>
      <c r="I53" s="182"/>
      <c r="J53" s="138"/>
      <c r="K53" s="49"/>
      <c r="L53" s="167"/>
      <c r="M53" s="164"/>
      <c r="N53" s="164"/>
      <c r="O53" s="164"/>
      <c r="P53" s="164"/>
      <c r="Q53" s="164"/>
      <c r="R53" s="164"/>
      <c r="S53" s="164"/>
      <c r="T53" s="138"/>
      <c r="V53" s="167"/>
      <c r="W53" s="164"/>
      <c r="X53" s="164"/>
      <c r="Y53" s="164"/>
      <c r="Z53" s="164"/>
      <c r="AA53" s="164"/>
      <c r="AB53" s="164"/>
      <c r="AC53" s="164"/>
      <c r="AD53" s="138"/>
    </row>
    <row r="54" spans="1:31">
      <c r="A54" s="141"/>
      <c r="B54" s="144"/>
      <c r="C54" s="188"/>
      <c r="D54" s="150"/>
      <c r="E54" s="153"/>
      <c r="F54" s="47"/>
      <c r="G54" s="180"/>
      <c r="H54" s="200"/>
      <c r="I54" s="182"/>
      <c r="J54" s="138"/>
      <c r="K54" s="49"/>
      <c r="L54" s="167"/>
      <c r="M54" s="164"/>
      <c r="N54" s="164"/>
      <c r="O54" s="164"/>
      <c r="P54" s="164"/>
      <c r="Q54" s="164"/>
      <c r="R54" s="164"/>
      <c r="S54" s="164"/>
      <c r="T54" s="138"/>
      <c r="V54" s="167"/>
      <c r="W54" s="164"/>
      <c r="X54" s="164"/>
      <c r="Y54" s="164"/>
      <c r="Z54" s="164"/>
      <c r="AA54" s="164"/>
      <c r="AB54" s="164"/>
      <c r="AC54" s="164"/>
      <c r="AD54" s="138"/>
    </row>
    <row r="55" spans="1:31">
      <c r="A55" s="141"/>
      <c r="B55" s="144"/>
      <c r="C55" s="188"/>
      <c r="D55" s="150"/>
      <c r="E55" s="153"/>
      <c r="F55" s="47"/>
      <c r="G55" s="180"/>
      <c r="H55" s="200"/>
      <c r="I55" s="182"/>
      <c r="J55" s="138"/>
      <c r="K55" s="49"/>
      <c r="L55" s="167"/>
      <c r="M55" s="164"/>
      <c r="N55" s="164"/>
      <c r="O55" s="164"/>
      <c r="P55" s="164"/>
      <c r="Q55" s="164"/>
      <c r="R55" s="164"/>
      <c r="S55" s="164"/>
      <c r="T55" s="138"/>
      <c r="V55" s="167"/>
      <c r="W55" s="164"/>
      <c r="X55" s="164"/>
      <c r="Y55" s="164"/>
      <c r="Z55" s="164"/>
      <c r="AA55" s="164"/>
      <c r="AB55" s="164"/>
      <c r="AC55" s="164"/>
      <c r="AD55" s="138"/>
    </row>
    <row r="56" spans="1:31">
      <c r="A56" s="141"/>
      <c r="B56" s="144"/>
      <c r="C56" s="189"/>
      <c r="D56" s="150"/>
      <c r="E56" s="153"/>
      <c r="F56" s="47"/>
      <c r="G56" s="190"/>
      <c r="H56" s="203"/>
      <c r="I56" s="185"/>
      <c r="J56" s="171"/>
      <c r="K56" s="49"/>
      <c r="L56" s="184"/>
      <c r="M56" s="170"/>
      <c r="N56" s="170"/>
      <c r="O56" s="170"/>
      <c r="P56" s="170"/>
      <c r="Q56" s="170"/>
      <c r="R56" s="170"/>
      <c r="S56" s="170"/>
      <c r="T56" s="171"/>
      <c r="V56" s="184"/>
      <c r="W56" s="170"/>
      <c r="X56" s="170"/>
      <c r="Y56" s="170"/>
      <c r="Z56" s="170"/>
      <c r="AA56" s="170"/>
      <c r="AB56" s="170"/>
      <c r="AC56" s="170"/>
      <c r="AD56" s="171"/>
    </row>
    <row r="57" spans="1:31">
      <c r="A57" s="141" t="s">
        <v>51</v>
      </c>
      <c r="B57" s="196" t="s">
        <v>52</v>
      </c>
      <c r="C57" s="178" t="s">
        <v>33</v>
      </c>
      <c r="D57" s="197" t="s">
        <v>51</v>
      </c>
      <c r="E57" s="153" t="s">
        <v>34</v>
      </c>
      <c r="F57" s="47"/>
      <c r="G57" s="198">
        <f>SUM('H4'!P47:P56)</f>
        <v>469.39800000000002</v>
      </c>
      <c r="H57" s="199"/>
      <c r="I57" s="202">
        <f>SUM('H4'!R47:R56)</f>
        <v>0</v>
      </c>
      <c r="J57" s="195" t="s">
        <v>35</v>
      </c>
      <c r="K57" s="49"/>
      <c r="L57" s="166">
        <v>0</v>
      </c>
      <c r="M57" s="169">
        <v>0</v>
      </c>
      <c r="N57" s="169">
        <v>0</v>
      </c>
      <c r="O57" s="169">
        <v>0</v>
      </c>
      <c r="P57" s="169">
        <v>0</v>
      </c>
      <c r="Q57" s="169">
        <v>469.39800000000002</v>
      </c>
      <c r="R57" s="169">
        <v>0</v>
      </c>
      <c r="S57" s="169">
        <v>0</v>
      </c>
      <c r="T57" s="195" t="s">
        <v>35</v>
      </c>
      <c r="V57" s="166">
        <v>0</v>
      </c>
      <c r="W57" s="169">
        <v>0</v>
      </c>
      <c r="X57" s="169">
        <v>0</v>
      </c>
      <c r="Y57" s="169">
        <v>0</v>
      </c>
      <c r="Z57" s="169">
        <v>0</v>
      </c>
      <c r="AA57" s="169">
        <v>469.39800000000002</v>
      </c>
      <c r="AB57" s="169">
        <v>0</v>
      </c>
      <c r="AC57" s="169">
        <v>0</v>
      </c>
      <c r="AD57" s="195" t="s">
        <v>35</v>
      </c>
    </row>
    <row r="58" spans="1:31">
      <c r="A58" s="141"/>
      <c r="B58" s="144"/>
      <c r="C58" s="147"/>
      <c r="D58" s="150"/>
      <c r="E58" s="153"/>
      <c r="F58" s="47"/>
      <c r="G58" s="180"/>
      <c r="H58" s="200"/>
      <c r="I58" s="182"/>
      <c r="J58" s="138"/>
      <c r="K58" s="49"/>
      <c r="L58" s="167"/>
      <c r="M58" s="164"/>
      <c r="N58" s="164"/>
      <c r="O58" s="164"/>
      <c r="P58" s="164"/>
      <c r="Q58" s="164"/>
      <c r="R58" s="164"/>
      <c r="S58" s="164"/>
      <c r="T58" s="138"/>
      <c r="V58" s="167"/>
      <c r="W58" s="164"/>
      <c r="X58" s="164"/>
      <c r="Y58" s="164"/>
      <c r="Z58" s="164"/>
      <c r="AA58" s="164"/>
      <c r="AB58" s="164"/>
      <c r="AC58" s="164"/>
      <c r="AD58" s="138"/>
    </row>
    <row r="59" spans="1:31">
      <c r="A59" s="141"/>
      <c r="B59" s="144"/>
      <c r="C59" s="147"/>
      <c r="D59" s="150"/>
      <c r="E59" s="153"/>
      <c r="F59" s="47"/>
      <c r="G59" s="180"/>
      <c r="H59" s="200"/>
      <c r="I59" s="182"/>
      <c r="J59" s="138"/>
      <c r="K59" s="49"/>
      <c r="L59" s="167"/>
      <c r="M59" s="164"/>
      <c r="N59" s="164"/>
      <c r="O59" s="164"/>
      <c r="P59" s="164"/>
      <c r="Q59" s="164"/>
      <c r="R59" s="164"/>
      <c r="S59" s="164"/>
      <c r="T59" s="138"/>
      <c r="V59" s="167"/>
      <c r="W59" s="164"/>
      <c r="X59" s="164"/>
      <c r="Y59" s="164"/>
      <c r="Z59" s="164"/>
      <c r="AA59" s="164"/>
      <c r="AB59" s="164"/>
      <c r="AC59" s="164"/>
      <c r="AD59" s="138"/>
    </row>
    <row r="60" spans="1:31">
      <c r="A60" s="141"/>
      <c r="B60" s="144"/>
      <c r="C60" s="147"/>
      <c r="D60" s="150"/>
      <c r="E60" s="153"/>
      <c r="F60" s="47"/>
      <c r="G60" s="180"/>
      <c r="H60" s="200"/>
      <c r="I60" s="182"/>
      <c r="J60" s="138"/>
      <c r="K60" s="49"/>
      <c r="L60" s="167"/>
      <c r="M60" s="164"/>
      <c r="N60" s="164"/>
      <c r="O60" s="164"/>
      <c r="P60" s="164"/>
      <c r="Q60" s="164"/>
      <c r="R60" s="164"/>
      <c r="S60" s="164"/>
      <c r="T60" s="138"/>
      <c r="V60" s="167"/>
      <c r="W60" s="164"/>
      <c r="X60" s="164"/>
      <c r="Y60" s="164"/>
      <c r="Z60" s="164"/>
      <c r="AA60" s="164"/>
      <c r="AB60" s="164"/>
      <c r="AC60" s="164"/>
      <c r="AD60" s="138"/>
    </row>
    <row r="61" spans="1:31" ht="15.75" customHeight="1">
      <c r="A61" s="142"/>
      <c r="B61" s="145"/>
      <c r="C61" s="148"/>
      <c r="D61" s="151"/>
      <c r="E61" s="154"/>
      <c r="F61" s="47"/>
      <c r="G61" s="181"/>
      <c r="H61" s="201"/>
      <c r="I61" s="183"/>
      <c r="J61" s="139"/>
      <c r="K61" s="49"/>
      <c r="L61" s="168"/>
      <c r="M61" s="165"/>
      <c r="N61" s="165"/>
      <c r="O61" s="165"/>
      <c r="P61" s="165"/>
      <c r="Q61" s="165"/>
      <c r="R61" s="165"/>
      <c r="S61" s="165"/>
      <c r="T61" s="139"/>
      <c r="V61" s="168"/>
      <c r="W61" s="165"/>
      <c r="X61" s="165"/>
      <c r="Y61" s="165"/>
      <c r="Z61" s="165"/>
      <c r="AA61" s="165"/>
      <c r="AB61" s="165"/>
      <c r="AC61" s="165"/>
      <c r="AD61" s="139"/>
    </row>
    <row r="62" spans="1:31">
      <c r="A62" s="11"/>
      <c r="B62" s="50"/>
      <c r="C62" s="50"/>
      <c r="D62" s="48"/>
      <c r="E62" s="48"/>
      <c r="F62" s="86"/>
      <c r="G62" s="87"/>
      <c r="H62" s="87"/>
      <c r="I62" s="87"/>
      <c r="J62" s="49"/>
      <c r="K62" s="49"/>
      <c r="L62" s="52"/>
      <c r="M62" s="52"/>
      <c r="N62" s="52"/>
      <c r="O62" s="52"/>
      <c r="P62" s="52"/>
      <c r="Q62" s="52"/>
      <c r="R62" s="52"/>
      <c r="S62" s="52"/>
      <c r="T62" s="52"/>
      <c r="U62" s="3"/>
      <c r="V62" s="52"/>
      <c r="W62" s="52"/>
      <c r="X62" s="52"/>
      <c r="Y62" s="52"/>
      <c r="Z62" s="52"/>
      <c r="AA62" s="52"/>
      <c r="AB62" s="52"/>
      <c r="AC62" s="52"/>
      <c r="AD62" s="52"/>
      <c r="AE62" s="3"/>
    </row>
    <row r="63" spans="1:31" ht="15" thickBot="1">
      <c r="A63" s="11"/>
      <c r="B63" s="50"/>
      <c r="C63" s="50"/>
      <c r="D63" s="48"/>
      <c r="E63" s="48"/>
      <c r="F63" s="47"/>
      <c r="G63" s="53"/>
      <c r="H63" s="54"/>
      <c r="I63" s="54"/>
      <c r="J63" s="49"/>
      <c r="K63" s="49"/>
      <c r="L63" s="52"/>
      <c r="M63" s="52"/>
      <c r="N63" s="52"/>
      <c r="O63" s="52"/>
      <c r="P63" s="52"/>
      <c r="Q63" s="52"/>
      <c r="R63" s="52"/>
      <c r="S63" s="52"/>
      <c r="T63" s="52"/>
      <c r="U63" s="3"/>
      <c r="V63" s="52"/>
      <c r="W63" s="52"/>
      <c r="X63" s="52"/>
      <c r="Y63" s="52"/>
      <c r="Z63" s="52"/>
      <c r="AA63" s="52"/>
      <c r="AB63" s="52"/>
      <c r="AC63" s="52"/>
      <c r="AD63" s="52"/>
      <c r="AE63" s="3"/>
    </row>
    <row r="64" spans="1:31" ht="16" thickBot="1">
      <c r="A64" s="41"/>
      <c r="B64" s="42" t="s">
        <v>53</v>
      </c>
      <c r="C64" s="42"/>
      <c r="D64" s="44"/>
      <c r="E64" s="44"/>
      <c r="F64" s="44"/>
      <c r="G64" s="55"/>
      <c r="H64" s="56"/>
      <c r="I64" s="56"/>
      <c r="J64" s="57"/>
      <c r="K64" s="58"/>
      <c r="L64" s="49"/>
      <c r="M64" s="49"/>
      <c r="N64" s="49"/>
      <c r="O64" s="49"/>
      <c r="P64" s="49"/>
      <c r="Q64" s="49"/>
      <c r="R64" s="49"/>
      <c r="S64" s="49"/>
      <c r="T64" s="59"/>
      <c r="U64" s="3"/>
      <c r="V64" s="49"/>
      <c r="W64" s="49"/>
      <c r="X64" s="49"/>
      <c r="Y64" s="49"/>
      <c r="Z64" s="49"/>
      <c r="AA64" s="49"/>
      <c r="AB64" s="49"/>
      <c r="AC64" s="49"/>
      <c r="AD64" s="59"/>
      <c r="AE64" s="3"/>
    </row>
    <row r="65" spans="1:31">
      <c r="A65" s="140" t="s">
        <v>54</v>
      </c>
      <c r="B65" s="143" t="s">
        <v>55</v>
      </c>
      <c r="C65" s="146" t="s">
        <v>33</v>
      </c>
      <c r="D65" s="149" t="s">
        <v>54</v>
      </c>
      <c r="E65" s="152" t="s">
        <v>34</v>
      </c>
      <c r="F65" s="47"/>
      <c r="G65" s="194">
        <f>SUM('H5'!P16:P25)</f>
        <v>1206.5451831712571</v>
      </c>
      <c r="H65" s="192">
        <f>SUM('H5'!Q16:Q25)</f>
        <v>423.62755865903563</v>
      </c>
      <c r="I65" s="192">
        <f>SUM('H5'!R16:R25)</f>
        <v>0</v>
      </c>
      <c r="J65" s="187" t="s">
        <v>35</v>
      </c>
      <c r="K65" s="49"/>
      <c r="L65" s="191">
        <v>48.052029248849102</v>
      </c>
      <c r="M65" s="186">
        <v>223.24020028472</v>
      </c>
      <c r="N65" s="186">
        <v>324.93755849403499</v>
      </c>
      <c r="O65" s="186">
        <v>0</v>
      </c>
      <c r="P65" s="186">
        <v>593.59120287649296</v>
      </c>
      <c r="Q65" s="186">
        <v>0</v>
      </c>
      <c r="R65" s="186">
        <v>0</v>
      </c>
      <c r="S65" s="186">
        <v>16.724191316610199</v>
      </c>
      <c r="T65" s="187" t="s">
        <v>35</v>
      </c>
      <c r="V65" s="191">
        <v>0.79456793602917097</v>
      </c>
      <c r="W65" s="186">
        <v>26.315364600036801</v>
      </c>
      <c r="X65" s="186">
        <v>75.171381317607597</v>
      </c>
      <c r="Y65" s="186">
        <v>0</v>
      </c>
      <c r="Z65" s="186">
        <v>304.62205348875199</v>
      </c>
      <c r="AA65" s="186">
        <v>0</v>
      </c>
      <c r="AB65" s="186">
        <v>0</v>
      </c>
      <c r="AC65" s="186">
        <v>16.724191316610199</v>
      </c>
      <c r="AD65" s="187" t="s">
        <v>35</v>
      </c>
    </row>
    <row r="66" spans="1:31">
      <c r="A66" s="141"/>
      <c r="B66" s="144"/>
      <c r="C66" s="147"/>
      <c r="D66" s="150"/>
      <c r="E66" s="153"/>
      <c r="F66" s="47"/>
      <c r="G66" s="180"/>
      <c r="H66" s="182"/>
      <c r="I66" s="182"/>
      <c r="J66" s="138"/>
      <c r="K66" s="49"/>
      <c r="L66" s="167"/>
      <c r="M66" s="164"/>
      <c r="N66" s="164"/>
      <c r="O66" s="164"/>
      <c r="P66" s="164"/>
      <c r="Q66" s="164"/>
      <c r="R66" s="164"/>
      <c r="S66" s="164"/>
      <c r="T66" s="138"/>
      <c r="V66" s="167"/>
      <c r="W66" s="164"/>
      <c r="X66" s="164"/>
      <c r="Y66" s="164"/>
      <c r="Z66" s="164"/>
      <c r="AA66" s="164"/>
      <c r="AB66" s="164"/>
      <c r="AC66" s="164"/>
      <c r="AD66" s="138"/>
    </row>
    <row r="67" spans="1:31">
      <c r="A67" s="141"/>
      <c r="B67" s="144"/>
      <c r="C67" s="147"/>
      <c r="D67" s="150"/>
      <c r="E67" s="153"/>
      <c r="F67" s="47"/>
      <c r="G67" s="180"/>
      <c r="H67" s="182"/>
      <c r="I67" s="182"/>
      <c r="J67" s="138"/>
      <c r="K67" s="49"/>
      <c r="L67" s="167"/>
      <c r="M67" s="164"/>
      <c r="N67" s="164"/>
      <c r="O67" s="164"/>
      <c r="P67" s="164"/>
      <c r="Q67" s="164"/>
      <c r="R67" s="164"/>
      <c r="S67" s="164"/>
      <c r="T67" s="138"/>
      <c r="U67" s="112"/>
      <c r="V67" s="167"/>
      <c r="W67" s="164"/>
      <c r="X67" s="164"/>
      <c r="Y67" s="164"/>
      <c r="Z67" s="164"/>
      <c r="AA67" s="164"/>
      <c r="AB67" s="164"/>
      <c r="AC67" s="164"/>
      <c r="AD67" s="138"/>
      <c r="AE67" s="112"/>
    </row>
    <row r="68" spans="1:31">
      <c r="A68" s="141"/>
      <c r="B68" s="144"/>
      <c r="C68" s="147"/>
      <c r="D68" s="150"/>
      <c r="E68" s="153"/>
      <c r="F68" s="47"/>
      <c r="G68" s="180"/>
      <c r="H68" s="182"/>
      <c r="I68" s="182"/>
      <c r="J68" s="138"/>
      <c r="K68" s="49"/>
      <c r="L68" s="167"/>
      <c r="M68" s="164"/>
      <c r="N68" s="164"/>
      <c r="O68" s="164"/>
      <c r="P68" s="164"/>
      <c r="Q68" s="164"/>
      <c r="R68" s="164"/>
      <c r="S68" s="164"/>
      <c r="T68" s="138"/>
      <c r="V68" s="167"/>
      <c r="W68" s="164"/>
      <c r="X68" s="164"/>
      <c r="Y68" s="164"/>
      <c r="Z68" s="164"/>
      <c r="AA68" s="164"/>
      <c r="AB68" s="164"/>
      <c r="AC68" s="164"/>
      <c r="AD68" s="138"/>
    </row>
    <row r="69" spans="1:31">
      <c r="A69" s="141"/>
      <c r="B69" s="144"/>
      <c r="C69" s="193"/>
      <c r="D69" s="150"/>
      <c r="E69" s="153"/>
      <c r="F69" s="47"/>
      <c r="G69" s="190"/>
      <c r="H69" s="185"/>
      <c r="I69" s="185"/>
      <c r="J69" s="171"/>
      <c r="K69" s="49"/>
      <c r="L69" s="184"/>
      <c r="M69" s="170"/>
      <c r="N69" s="170"/>
      <c r="O69" s="170"/>
      <c r="P69" s="170"/>
      <c r="Q69" s="170"/>
      <c r="R69" s="170"/>
      <c r="S69" s="170"/>
      <c r="T69" s="171"/>
      <c r="V69" s="184"/>
      <c r="W69" s="170"/>
      <c r="X69" s="170"/>
      <c r="Y69" s="170"/>
      <c r="Z69" s="170"/>
      <c r="AA69" s="170"/>
      <c r="AB69" s="170"/>
      <c r="AC69" s="170"/>
      <c r="AD69" s="171"/>
    </row>
    <row r="70" spans="1:31">
      <c r="A70" s="141" t="s">
        <v>56</v>
      </c>
      <c r="B70" s="144" t="s">
        <v>57</v>
      </c>
      <c r="C70" s="178" t="s">
        <v>33</v>
      </c>
      <c r="D70" s="179" t="s">
        <v>56</v>
      </c>
      <c r="E70" s="153" t="s">
        <v>34</v>
      </c>
      <c r="F70" s="47"/>
      <c r="G70" s="180">
        <f>SUM('H5'!P29:P53)</f>
        <v>4790.1912025640322</v>
      </c>
      <c r="H70" s="182">
        <f>SUM('H5'!Q29:Q53)</f>
        <v>1316.987589695626</v>
      </c>
      <c r="I70" s="182">
        <f>SUM('H5'!R29:R53)</f>
        <v>0</v>
      </c>
      <c r="J70" s="138" t="s">
        <v>35</v>
      </c>
      <c r="K70" s="49"/>
      <c r="L70" s="166">
        <v>80.573144345716898</v>
      </c>
      <c r="M70" s="169">
        <v>440.51321666167303</v>
      </c>
      <c r="N70" s="169">
        <v>1605.7112512337301</v>
      </c>
      <c r="O70" s="169">
        <v>0</v>
      </c>
      <c r="P70" s="169">
        <v>2598.4503293901903</v>
      </c>
      <c r="Q70" s="169">
        <v>0</v>
      </c>
      <c r="R70" s="169">
        <v>0</v>
      </c>
      <c r="S70" s="169">
        <v>64.943258860684907</v>
      </c>
      <c r="T70" s="138" t="s">
        <v>35</v>
      </c>
      <c r="V70" s="166">
        <v>0.18909007857278701</v>
      </c>
      <c r="W70" s="169">
        <v>14.180341218276501</v>
      </c>
      <c r="X70" s="169">
        <v>202.668029300917</v>
      </c>
      <c r="Y70" s="169">
        <v>0</v>
      </c>
      <c r="Z70" s="169">
        <v>1035.00687023717</v>
      </c>
      <c r="AA70" s="169">
        <v>0</v>
      </c>
      <c r="AB70" s="169">
        <v>0</v>
      </c>
      <c r="AC70" s="169">
        <v>64.943258860684907</v>
      </c>
      <c r="AD70" s="138" t="s">
        <v>35</v>
      </c>
    </row>
    <row r="71" spans="1:31">
      <c r="A71" s="141"/>
      <c r="B71" s="144"/>
      <c r="C71" s="188"/>
      <c r="D71" s="150"/>
      <c r="E71" s="153"/>
      <c r="F71" s="47"/>
      <c r="G71" s="180"/>
      <c r="H71" s="182"/>
      <c r="I71" s="182"/>
      <c r="J71" s="138"/>
      <c r="K71" s="49"/>
      <c r="L71" s="167"/>
      <c r="M71" s="164"/>
      <c r="N71" s="164"/>
      <c r="O71" s="164"/>
      <c r="P71" s="164"/>
      <c r="Q71" s="164"/>
      <c r="R71" s="164"/>
      <c r="S71" s="164"/>
      <c r="T71" s="138"/>
      <c r="V71" s="167"/>
      <c r="W71" s="164"/>
      <c r="X71" s="164"/>
      <c r="Y71" s="164"/>
      <c r="Z71" s="164"/>
      <c r="AA71" s="164"/>
      <c r="AB71" s="164"/>
      <c r="AC71" s="164"/>
      <c r="AD71" s="138"/>
    </row>
    <row r="72" spans="1:31">
      <c r="A72" s="141"/>
      <c r="B72" s="144"/>
      <c r="C72" s="188"/>
      <c r="D72" s="150"/>
      <c r="E72" s="153"/>
      <c r="F72" s="47"/>
      <c r="G72" s="180"/>
      <c r="H72" s="182"/>
      <c r="I72" s="182"/>
      <c r="J72" s="138"/>
      <c r="K72" s="49"/>
      <c r="L72" s="167"/>
      <c r="M72" s="164"/>
      <c r="N72" s="164"/>
      <c r="O72" s="164"/>
      <c r="P72" s="164"/>
      <c r="Q72" s="164"/>
      <c r="R72" s="164"/>
      <c r="S72" s="164"/>
      <c r="T72" s="138"/>
      <c r="U72" s="112"/>
      <c r="V72" s="167"/>
      <c r="W72" s="164"/>
      <c r="X72" s="164"/>
      <c r="Y72" s="164"/>
      <c r="Z72" s="164"/>
      <c r="AA72" s="164"/>
      <c r="AB72" s="164"/>
      <c r="AC72" s="164"/>
      <c r="AD72" s="138"/>
      <c r="AE72" s="112"/>
    </row>
    <row r="73" spans="1:31">
      <c r="A73" s="141"/>
      <c r="B73" s="144"/>
      <c r="C73" s="188"/>
      <c r="D73" s="150"/>
      <c r="E73" s="153"/>
      <c r="F73" s="47"/>
      <c r="G73" s="180"/>
      <c r="H73" s="182"/>
      <c r="I73" s="182"/>
      <c r="J73" s="138"/>
      <c r="K73" s="49"/>
      <c r="L73" s="167"/>
      <c r="M73" s="164"/>
      <c r="N73" s="164"/>
      <c r="O73" s="164"/>
      <c r="P73" s="164"/>
      <c r="Q73" s="164"/>
      <c r="R73" s="164"/>
      <c r="S73" s="164"/>
      <c r="T73" s="138"/>
      <c r="V73" s="167"/>
      <c r="W73" s="164"/>
      <c r="X73" s="164"/>
      <c r="Y73" s="164"/>
      <c r="Z73" s="164"/>
      <c r="AA73" s="164"/>
      <c r="AB73" s="164"/>
      <c r="AC73" s="164"/>
      <c r="AD73" s="138"/>
    </row>
    <row r="74" spans="1:31">
      <c r="A74" s="141"/>
      <c r="B74" s="144"/>
      <c r="C74" s="189"/>
      <c r="D74" s="150"/>
      <c r="E74" s="153"/>
      <c r="F74" s="47"/>
      <c r="G74" s="190"/>
      <c r="H74" s="185"/>
      <c r="I74" s="185"/>
      <c r="J74" s="171"/>
      <c r="K74" s="49"/>
      <c r="L74" s="184"/>
      <c r="M74" s="170"/>
      <c r="N74" s="170"/>
      <c r="O74" s="170"/>
      <c r="P74" s="170"/>
      <c r="Q74" s="170"/>
      <c r="R74" s="170"/>
      <c r="S74" s="170"/>
      <c r="T74" s="171"/>
      <c r="V74" s="184"/>
      <c r="W74" s="170"/>
      <c r="X74" s="170"/>
      <c r="Y74" s="170"/>
      <c r="Z74" s="170"/>
      <c r="AA74" s="170"/>
      <c r="AB74" s="170"/>
      <c r="AC74" s="170"/>
      <c r="AD74" s="171"/>
    </row>
    <row r="75" spans="1:31">
      <c r="A75" s="172" t="s">
        <v>58</v>
      </c>
      <c r="B75" s="175" t="s">
        <v>59</v>
      </c>
      <c r="C75" s="178" t="s">
        <v>33</v>
      </c>
      <c r="D75" s="179" t="s">
        <v>58</v>
      </c>
      <c r="E75" s="153" t="s">
        <v>34</v>
      </c>
      <c r="F75" s="47"/>
      <c r="G75" s="180">
        <f>SUM('H5'!P57:P86)</f>
        <v>224.15111907205764</v>
      </c>
      <c r="H75" s="182">
        <f>SUM('H5'!Q57:Q86)</f>
        <v>59.600535156461298</v>
      </c>
      <c r="I75" s="182">
        <f>SUM('H5'!R57:R86)</f>
        <v>0</v>
      </c>
      <c r="J75" s="138" t="s">
        <v>35</v>
      </c>
      <c r="K75" s="49"/>
      <c r="L75" s="166">
        <v>14.1938538075528</v>
      </c>
      <c r="M75" s="164">
        <v>14.702799686402399</v>
      </c>
      <c r="N75" s="164">
        <v>103.029144015958</v>
      </c>
      <c r="O75" s="164">
        <v>0</v>
      </c>
      <c r="P75" s="164">
        <v>89.146365153507503</v>
      </c>
      <c r="Q75" s="164">
        <v>0</v>
      </c>
      <c r="R75" s="164">
        <v>0</v>
      </c>
      <c r="S75" s="164">
        <v>3.0789542361137898</v>
      </c>
      <c r="T75" s="138" t="s">
        <v>35</v>
      </c>
      <c r="V75" s="166">
        <v>0</v>
      </c>
      <c r="W75" s="164">
        <v>3.9321836647611901E-2</v>
      </c>
      <c r="X75" s="164">
        <v>16.705842690249899</v>
      </c>
      <c r="Y75" s="164">
        <v>0</v>
      </c>
      <c r="Z75" s="164">
        <v>39.776416393449999</v>
      </c>
      <c r="AA75" s="164">
        <v>0</v>
      </c>
      <c r="AB75" s="164">
        <v>0</v>
      </c>
      <c r="AC75" s="164">
        <v>3.0789542361137898</v>
      </c>
      <c r="AD75" s="138" t="s">
        <v>35</v>
      </c>
    </row>
    <row r="76" spans="1:31">
      <c r="A76" s="173"/>
      <c r="B76" s="176"/>
      <c r="C76" s="147"/>
      <c r="D76" s="150"/>
      <c r="E76" s="153"/>
      <c r="F76" s="47"/>
      <c r="G76" s="180"/>
      <c r="H76" s="182"/>
      <c r="I76" s="182"/>
      <c r="J76" s="138"/>
      <c r="K76" s="49"/>
      <c r="L76" s="167"/>
      <c r="M76" s="164"/>
      <c r="N76" s="164"/>
      <c r="O76" s="164"/>
      <c r="P76" s="164"/>
      <c r="Q76" s="164"/>
      <c r="R76" s="164"/>
      <c r="S76" s="164"/>
      <c r="T76" s="138"/>
      <c r="V76" s="167"/>
      <c r="W76" s="164"/>
      <c r="X76" s="164"/>
      <c r="Y76" s="164"/>
      <c r="Z76" s="164"/>
      <c r="AA76" s="164"/>
      <c r="AB76" s="164"/>
      <c r="AC76" s="164"/>
      <c r="AD76" s="138"/>
    </row>
    <row r="77" spans="1:31">
      <c r="A77" s="173"/>
      <c r="B77" s="176"/>
      <c r="C77" s="147"/>
      <c r="D77" s="150"/>
      <c r="E77" s="153"/>
      <c r="F77" s="47"/>
      <c r="G77" s="180"/>
      <c r="H77" s="182"/>
      <c r="I77" s="182"/>
      <c r="J77" s="138"/>
      <c r="K77" s="49"/>
      <c r="L77" s="167"/>
      <c r="M77" s="164"/>
      <c r="N77" s="164"/>
      <c r="O77" s="164"/>
      <c r="P77" s="164"/>
      <c r="Q77" s="164"/>
      <c r="R77" s="164"/>
      <c r="S77" s="164"/>
      <c r="T77" s="138"/>
      <c r="U77" s="112"/>
      <c r="V77" s="167"/>
      <c r="W77" s="164"/>
      <c r="X77" s="164"/>
      <c r="Y77" s="164"/>
      <c r="Z77" s="164"/>
      <c r="AA77" s="164"/>
      <c r="AB77" s="164"/>
      <c r="AC77" s="164"/>
      <c r="AD77" s="138"/>
      <c r="AE77" s="112"/>
    </row>
    <row r="78" spans="1:31">
      <c r="A78" s="173"/>
      <c r="B78" s="176"/>
      <c r="C78" s="147"/>
      <c r="D78" s="150"/>
      <c r="E78" s="153"/>
      <c r="F78" s="47"/>
      <c r="G78" s="180"/>
      <c r="H78" s="182"/>
      <c r="I78" s="182"/>
      <c r="J78" s="138"/>
      <c r="K78" s="49"/>
      <c r="L78" s="167"/>
      <c r="M78" s="164"/>
      <c r="N78" s="164"/>
      <c r="O78" s="164"/>
      <c r="P78" s="164"/>
      <c r="Q78" s="164"/>
      <c r="R78" s="164"/>
      <c r="S78" s="164"/>
      <c r="T78" s="138"/>
      <c r="V78" s="167"/>
      <c r="W78" s="164"/>
      <c r="X78" s="164"/>
      <c r="Y78" s="164"/>
      <c r="Z78" s="164"/>
      <c r="AA78" s="164"/>
      <c r="AB78" s="164"/>
      <c r="AC78" s="164"/>
      <c r="AD78" s="138"/>
    </row>
    <row r="79" spans="1:31" ht="15" thickBot="1">
      <c r="A79" s="174"/>
      <c r="B79" s="177"/>
      <c r="C79" s="148"/>
      <c r="D79" s="151"/>
      <c r="E79" s="154"/>
      <c r="F79" s="47"/>
      <c r="G79" s="181"/>
      <c r="H79" s="183"/>
      <c r="I79" s="183"/>
      <c r="J79" s="139"/>
      <c r="K79" s="49"/>
      <c r="L79" s="168"/>
      <c r="M79" s="165"/>
      <c r="N79" s="165"/>
      <c r="O79" s="165"/>
      <c r="P79" s="165"/>
      <c r="Q79" s="165"/>
      <c r="R79" s="165"/>
      <c r="S79" s="165"/>
      <c r="T79" s="139"/>
      <c r="V79" s="168"/>
      <c r="W79" s="165"/>
      <c r="X79" s="165"/>
      <c r="Y79" s="165"/>
      <c r="Z79" s="165"/>
      <c r="AA79" s="165"/>
      <c r="AB79" s="165"/>
      <c r="AC79" s="165"/>
      <c r="AD79" s="139"/>
    </row>
    <row r="80" spans="1:31">
      <c r="A80" s="11"/>
      <c r="B80" s="50"/>
      <c r="C80" s="50"/>
      <c r="D80" s="48"/>
      <c r="E80" s="48"/>
      <c r="F80" s="86"/>
      <c r="G80" s="87"/>
      <c r="H80" s="89"/>
      <c r="I80" s="89"/>
      <c r="J80" s="49"/>
      <c r="K80" s="49"/>
      <c r="L80" s="52"/>
      <c r="M80" s="52"/>
      <c r="N80" s="52"/>
      <c r="O80" s="52"/>
      <c r="P80" s="52"/>
      <c r="Q80" s="52"/>
      <c r="R80" s="52"/>
      <c r="S80" s="52"/>
      <c r="T80" s="52"/>
      <c r="U80" s="3"/>
      <c r="V80" s="52"/>
      <c r="W80" s="52"/>
      <c r="X80" s="52"/>
      <c r="Y80" s="52"/>
      <c r="Z80" s="52"/>
      <c r="AA80" s="52"/>
      <c r="AB80" s="52"/>
      <c r="AC80" s="52"/>
      <c r="AD80" s="52"/>
      <c r="AE80" s="3"/>
    </row>
    <row r="81" spans="1:31" ht="15" thickBot="1">
      <c r="A81" s="48"/>
      <c r="B81" s="50"/>
      <c r="C81" s="50"/>
      <c r="D81" s="48"/>
      <c r="E81" s="48"/>
      <c r="F81" s="47"/>
      <c r="G81" s="53"/>
      <c r="H81" s="54"/>
      <c r="I81" s="54"/>
      <c r="J81" s="49"/>
      <c r="K81" s="49"/>
      <c r="L81" s="52"/>
      <c r="M81" s="52"/>
      <c r="N81" s="52"/>
      <c r="O81" s="52"/>
      <c r="P81" s="52"/>
      <c r="Q81" s="52"/>
      <c r="R81" s="52"/>
      <c r="S81" s="52"/>
      <c r="T81" s="113"/>
      <c r="U81" s="3"/>
      <c r="V81" s="52"/>
      <c r="W81" s="52"/>
      <c r="X81" s="52"/>
      <c r="Y81" s="52"/>
      <c r="Z81" s="52"/>
      <c r="AA81" s="52"/>
      <c r="AB81" s="52"/>
      <c r="AC81" s="52"/>
      <c r="AD81" s="113"/>
      <c r="AE81" s="3"/>
    </row>
    <row r="82" spans="1:31" ht="16" thickBot="1">
      <c r="A82" s="41"/>
      <c r="B82" s="42" t="s">
        <v>60</v>
      </c>
      <c r="C82" s="42"/>
      <c r="D82" s="44"/>
      <c r="E82" s="44"/>
      <c r="F82" s="44"/>
      <c r="G82" s="55"/>
      <c r="H82" s="56"/>
      <c r="I82" s="56"/>
      <c r="J82" s="57"/>
      <c r="K82" s="58"/>
      <c r="L82" s="49"/>
      <c r="M82" s="49"/>
      <c r="N82" s="49"/>
      <c r="O82" s="49"/>
      <c r="P82" s="49"/>
      <c r="Q82" s="49"/>
      <c r="R82" s="49"/>
      <c r="S82" s="49"/>
      <c r="T82" s="59"/>
      <c r="U82" s="3"/>
      <c r="V82" s="49"/>
      <c r="W82" s="49"/>
      <c r="X82" s="49"/>
      <c r="Y82" s="49"/>
      <c r="Z82" s="49"/>
      <c r="AA82" s="49"/>
      <c r="AB82" s="49"/>
      <c r="AC82" s="49"/>
      <c r="AD82" s="59"/>
      <c r="AE82" s="3"/>
    </row>
    <row r="83" spans="1:31">
      <c r="A83" s="140" t="s">
        <v>61</v>
      </c>
      <c r="B83" s="143" t="s">
        <v>62</v>
      </c>
      <c r="C83" s="146" t="s">
        <v>33</v>
      </c>
      <c r="D83" s="149" t="s">
        <v>61</v>
      </c>
      <c r="E83" s="152" t="s">
        <v>34</v>
      </c>
      <c r="F83" s="47"/>
      <c r="G83" s="155">
        <f>SUM('H6'!P16:P50)</f>
        <v>179.95599999999999</v>
      </c>
      <c r="H83" s="158">
        <f>SUM('H6'!Q16:Q50)</f>
        <v>86.823999999999998</v>
      </c>
      <c r="I83" s="158">
        <f>SUM('H6'!R16:R50)</f>
        <v>0</v>
      </c>
      <c r="J83" s="161" t="s">
        <v>35</v>
      </c>
      <c r="K83" s="49"/>
      <c r="L83" s="135">
        <v>20.257000000000001</v>
      </c>
      <c r="M83" s="129">
        <v>82.631</v>
      </c>
      <c r="N83" s="129">
        <v>0</v>
      </c>
      <c r="O83" s="129">
        <v>0</v>
      </c>
      <c r="P83" s="129">
        <v>63.219000000000001</v>
      </c>
      <c r="Q83" s="129">
        <v>0</v>
      </c>
      <c r="R83" s="129">
        <v>0</v>
      </c>
      <c r="S83" s="129">
        <v>13.849</v>
      </c>
      <c r="T83" s="132" t="s">
        <v>35</v>
      </c>
      <c r="V83" s="135">
        <v>8.0259999999999998</v>
      </c>
      <c r="W83" s="129">
        <v>17.675999999999998</v>
      </c>
      <c r="X83" s="129">
        <v>0</v>
      </c>
      <c r="Y83" s="129">
        <v>0</v>
      </c>
      <c r="Z83" s="129">
        <v>47.271999999999998</v>
      </c>
      <c r="AA83" s="129">
        <v>0</v>
      </c>
      <c r="AB83" s="129">
        <v>0</v>
      </c>
      <c r="AC83" s="129">
        <v>13.849</v>
      </c>
      <c r="AD83" s="132" t="s">
        <v>35</v>
      </c>
    </row>
    <row r="84" spans="1:31">
      <c r="A84" s="141"/>
      <c r="B84" s="144"/>
      <c r="C84" s="147"/>
      <c r="D84" s="150"/>
      <c r="E84" s="153"/>
      <c r="F84" s="47"/>
      <c r="G84" s="156"/>
      <c r="H84" s="159"/>
      <c r="I84" s="159"/>
      <c r="J84" s="162"/>
      <c r="K84" s="49"/>
      <c r="L84" s="136"/>
      <c r="M84" s="130"/>
      <c r="N84" s="130"/>
      <c r="O84" s="130"/>
      <c r="P84" s="130"/>
      <c r="Q84" s="130"/>
      <c r="R84" s="130"/>
      <c r="S84" s="130"/>
      <c r="T84" s="133"/>
      <c r="V84" s="136"/>
      <c r="W84" s="130"/>
      <c r="X84" s="130"/>
      <c r="Y84" s="130"/>
      <c r="Z84" s="130"/>
      <c r="AA84" s="130"/>
      <c r="AB84" s="130"/>
      <c r="AC84" s="130"/>
      <c r="AD84" s="133"/>
    </row>
    <row r="85" spans="1:31">
      <c r="A85" s="141"/>
      <c r="B85" s="144"/>
      <c r="C85" s="147"/>
      <c r="D85" s="150"/>
      <c r="E85" s="153"/>
      <c r="F85" s="47"/>
      <c r="G85" s="156"/>
      <c r="H85" s="159"/>
      <c r="I85" s="159"/>
      <c r="J85" s="162"/>
      <c r="K85" s="49"/>
      <c r="L85" s="136"/>
      <c r="M85" s="130"/>
      <c r="N85" s="130"/>
      <c r="O85" s="130"/>
      <c r="P85" s="130"/>
      <c r="Q85" s="130"/>
      <c r="R85" s="130"/>
      <c r="S85" s="130"/>
      <c r="T85" s="133"/>
      <c r="V85" s="136"/>
      <c r="W85" s="130"/>
      <c r="X85" s="130"/>
      <c r="Y85" s="130"/>
      <c r="Z85" s="130"/>
      <c r="AA85" s="130"/>
      <c r="AB85" s="130"/>
      <c r="AC85" s="130"/>
      <c r="AD85" s="133"/>
    </row>
    <row r="86" spans="1:31">
      <c r="A86" s="141"/>
      <c r="B86" s="144"/>
      <c r="C86" s="147"/>
      <c r="D86" s="150"/>
      <c r="E86" s="153"/>
      <c r="F86" s="47"/>
      <c r="G86" s="156"/>
      <c r="H86" s="159"/>
      <c r="I86" s="159"/>
      <c r="J86" s="162"/>
      <c r="K86" s="49"/>
      <c r="L86" s="136"/>
      <c r="M86" s="130"/>
      <c r="N86" s="130"/>
      <c r="O86" s="130"/>
      <c r="P86" s="130"/>
      <c r="Q86" s="130"/>
      <c r="R86" s="130"/>
      <c r="S86" s="130"/>
      <c r="T86" s="133"/>
      <c r="V86" s="136"/>
      <c r="W86" s="130"/>
      <c r="X86" s="130"/>
      <c r="Y86" s="130"/>
      <c r="Z86" s="130"/>
      <c r="AA86" s="130"/>
      <c r="AB86" s="130"/>
      <c r="AC86" s="130"/>
      <c r="AD86" s="133"/>
    </row>
    <row r="87" spans="1:31" ht="15" thickBot="1">
      <c r="A87" s="142"/>
      <c r="B87" s="145"/>
      <c r="C87" s="148"/>
      <c r="D87" s="151"/>
      <c r="E87" s="154"/>
      <c r="F87" s="47"/>
      <c r="G87" s="157"/>
      <c r="H87" s="160"/>
      <c r="I87" s="160"/>
      <c r="J87" s="163"/>
      <c r="K87" s="49"/>
      <c r="L87" s="137"/>
      <c r="M87" s="131"/>
      <c r="N87" s="131"/>
      <c r="O87" s="131"/>
      <c r="P87" s="131"/>
      <c r="Q87" s="131"/>
      <c r="R87" s="131"/>
      <c r="S87" s="131"/>
      <c r="T87" s="134"/>
      <c r="V87" s="137"/>
      <c r="W87" s="131"/>
      <c r="X87" s="131"/>
      <c r="Y87" s="131"/>
      <c r="Z87" s="131"/>
      <c r="AA87" s="131"/>
      <c r="AB87" s="131"/>
      <c r="AC87" s="131"/>
      <c r="AD87" s="134"/>
    </row>
    <row r="88" spans="1:31">
      <c r="A88" s="15"/>
      <c r="B88" s="7"/>
      <c r="C88" s="7"/>
      <c r="D88" s="7"/>
      <c r="E88" s="7"/>
      <c r="F88" s="86"/>
      <c r="G88" s="87"/>
      <c r="H88" s="54"/>
      <c r="I88" s="54"/>
      <c r="J88" s="49"/>
      <c r="K88" s="58"/>
      <c r="L88" s="49"/>
      <c r="M88" s="49"/>
      <c r="N88" s="49"/>
      <c r="O88" s="49"/>
      <c r="P88" s="49"/>
      <c r="Q88" s="49"/>
      <c r="R88" s="49"/>
      <c r="S88" s="49"/>
      <c r="T88" s="49"/>
      <c r="U88" s="58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5" thickBot="1">
      <c r="G89" s="114"/>
      <c r="AC89" s="112"/>
    </row>
    <row r="90" spans="1:31">
      <c r="A90" s="100"/>
      <c r="B90" s="101"/>
      <c r="C90" s="101"/>
      <c r="D90" s="101"/>
      <c r="E90" s="101"/>
      <c r="F90" s="98"/>
    </row>
    <row r="91" spans="1:31">
      <c r="A91" s="107" t="s">
        <v>63</v>
      </c>
      <c r="B91" s="103"/>
      <c r="C91" s="103"/>
      <c r="D91" s="108" t="s">
        <v>64</v>
      </c>
      <c r="E91" s="128">
        <v>43998</v>
      </c>
      <c r="F91" s="104"/>
    </row>
    <row r="92" spans="1:31">
      <c r="A92" s="102"/>
      <c r="B92" s="103"/>
      <c r="C92" s="103"/>
      <c r="D92" s="103"/>
      <c r="E92" s="97"/>
      <c r="F92" s="104"/>
    </row>
    <row r="93" spans="1:31">
      <c r="A93" s="107" t="s">
        <v>65</v>
      </c>
      <c r="B93" s="103"/>
      <c r="C93" s="103"/>
      <c r="D93" s="108" t="s">
        <v>64</v>
      </c>
      <c r="E93" s="128">
        <v>43998</v>
      </c>
      <c r="F93" s="104"/>
    </row>
    <row r="94" spans="1:31">
      <c r="A94" s="102"/>
      <c r="B94" s="103"/>
      <c r="C94" s="103"/>
      <c r="D94" s="103"/>
      <c r="E94" s="97"/>
      <c r="F94" s="104"/>
    </row>
    <row r="95" spans="1:31">
      <c r="A95" s="107" t="s">
        <v>66</v>
      </c>
      <c r="B95" s="103"/>
      <c r="C95" s="103"/>
      <c r="D95" s="108"/>
      <c r="E95" s="97"/>
      <c r="F95" s="104"/>
    </row>
    <row r="96" spans="1:31" ht="15" thickBot="1">
      <c r="A96" s="105"/>
      <c r="B96" s="106"/>
      <c r="C96" s="106"/>
      <c r="D96" s="106"/>
      <c r="E96" s="106"/>
      <c r="F96" s="99"/>
    </row>
  </sheetData>
  <mergeCells count="332">
    <mergeCell ref="A6:T6"/>
    <mergeCell ref="A7:T7"/>
    <mergeCell ref="G9:J9"/>
    <mergeCell ref="L9:T9"/>
    <mergeCell ref="V9:AD9"/>
    <mergeCell ref="B10:B13"/>
    <mergeCell ref="L10:T10"/>
    <mergeCell ref="V10:AD10"/>
    <mergeCell ref="S16:S20"/>
    <mergeCell ref="T16:T20"/>
    <mergeCell ref="H16:H20"/>
    <mergeCell ref="I16:I20"/>
    <mergeCell ref="J16:J20"/>
    <mergeCell ref="L16:L20"/>
    <mergeCell ref="M16:M20"/>
    <mergeCell ref="N16:N20"/>
    <mergeCell ref="A16:A20"/>
    <mergeCell ref="B16:B20"/>
    <mergeCell ref="C16:C20"/>
    <mergeCell ref="D16:D20"/>
    <mergeCell ref="E16:E20"/>
    <mergeCell ref="G16:G20"/>
    <mergeCell ref="L21:L25"/>
    <mergeCell ref="M21:M25"/>
    <mergeCell ref="N21:N25"/>
    <mergeCell ref="O21:O25"/>
    <mergeCell ref="AB16:AB20"/>
    <mergeCell ref="AC16:AC20"/>
    <mergeCell ref="AD16:AD20"/>
    <mergeCell ref="A21:A25"/>
    <mergeCell ref="B21:B25"/>
    <mergeCell ref="C21:C25"/>
    <mergeCell ref="D21:D25"/>
    <mergeCell ref="E21:E25"/>
    <mergeCell ref="G21:G25"/>
    <mergeCell ref="H21:H25"/>
    <mergeCell ref="V16:V20"/>
    <mergeCell ref="W16:W20"/>
    <mergeCell ref="X16:X20"/>
    <mergeCell ref="Y16:Y20"/>
    <mergeCell ref="Z16:Z20"/>
    <mergeCell ref="AA16:AA20"/>
    <mergeCell ref="O16:O20"/>
    <mergeCell ref="P16:P20"/>
    <mergeCell ref="Q16:Q20"/>
    <mergeCell ref="R16:R20"/>
    <mergeCell ref="AC21:AC25"/>
    <mergeCell ref="AD21:AD25"/>
    <mergeCell ref="A26:A30"/>
    <mergeCell ref="B26:B30"/>
    <mergeCell ref="C26:C30"/>
    <mergeCell ref="D26:D30"/>
    <mergeCell ref="E26:E30"/>
    <mergeCell ref="G26:G30"/>
    <mergeCell ref="H26:H30"/>
    <mergeCell ref="I26:I30"/>
    <mergeCell ref="W21:W25"/>
    <mergeCell ref="X21:X25"/>
    <mergeCell ref="Y21:Y25"/>
    <mergeCell ref="Z21:Z25"/>
    <mergeCell ref="AA21:AA25"/>
    <mergeCell ref="AB21:AB25"/>
    <mergeCell ref="P21:P25"/>
    <mergeCell ref="Q21:Q25"/>
    <mergeCell ref="R21:R25"/>
    <mergeCell ref="S21:S25"/>
    <mergeCell ref="T21:T25"/>
    <mergeCell ref="V21:V25"/>
    <mergeCell ref="I21:I25"/>
    <mergeCell ref="J21:J25"/>
    <mergeCell ref="S26:S30"/>
    <mergeCell ref="T26:T30"/>
    <mergeCell ref="V26:V30"/>
    <mergeCell ref="W26:W30"/>
    <mergeCell ref="J26:J30"/>
    <mergeCell ref="L26:L30"/>
    <mergeCell ref="M26:M30"/>
    <mergeCell ref="N26:N30"/>
    <mergeCell ref="O26:O30"/>
    <mergeCell ref="P26:P30"/>
    <mergeCell ref="L34:L38"/>
    <mergeCell ref="M34:M38"/>
    <mergeCell ref="N34:N38"/>
    <mergeCell ref="O34:O38"/>
    <mergeCell ref="P34:P38"/>
    <mergeCell ref="Q34:Q38"/>
    <mergeCell ref="AD26:AD30"/>
    <mergeCell ref="A34:A38"/>
    <mergeCell ref="B34:B38"/>
    <mergeCell ref="C34:C38"/>
    <mergeCell ref="D34:D38"/>
    <mergeCell ref="E34:E38"/>
    <mergeCell ref="G34:G38"/>
    <mergeCell ref="H34:H38"/>
    <mergeCell ref="I34:I38"/>
    <mergeCell ref="J34:J38"/>
    <mergeCell ref="X26:X30"/>
    <mergeCell ref="Y26:Y30"/>
    <mergeCell ref="Z26:Z30"/>
    <mergeCell ref="AA26:AA30"/>
    <mergeCell ref="AB26:AB30"/>
    <mergeCell ref="AC26:AC30"/>
    <mergeCell ref="Q26:Q30"/>
    <mergeCell ref="R26:R30"/>
    <mergeCell ref="Y34:Y38"/>
    <mergeCell ref="Z34:Z38"/>
    <mergeCell ref="AA34:AA38"/>
    <mergeCell ref="AB34:AB38"/>
    <mergeCell ref="AC34:AC38"/>
    <mergeCell ref="AD34:AD38"/>
    <mergeCell ref="R34:R38"/>
    <mergeCell ref="S34:S38"/>
    <mergeCell ref="T34:T38"/>
    <mergeCell ref="V34:V38"/>
    <mergeCell ref="W34:W38"/>
    <mergeCell ref="X34:X38"/>
    <mergeCell ref="S39:S43"/>
    <mergeCell ref="T39:T43"/>
    <mergeCell ref="H39:H43"/>
    <mergeCell ref="I39:I43"/>
    <mergeCell ref="J39:J43"/>
    <mergeCell ref="L39:L43"/>
    <mergeCell ref="M39:M43"/>
    <mergeCell ref="N39:N43"/>
    <mergeCell ref="A39:A43"/>
    <mergeCell ref="B39:B43"/>
    <mergeCell ref="C39:C43"/>
    <mergeCell ref="D39:D43"/>
    <mergeCell ref="E39:E43"/>
    <mergeCell ref="G39:G43"/>
    <mergeCell ref="L47:L51"/>
    <mergeCell ref="M47:M51"/>
    <mergeCell ref="N47:N51"/>
    <mergeCell ref="O47:O51"/>
    <mergeCell ref="AB39:AB43"/>
    <mergeCell ref="AC39:AC43"/>
    <mergeCell ref="AD39:AD43"/>
    <mergeCell ref="A47:A51"/>
    <mergeCell ref="B47:B51"/>
    <mergeCell ref="C47:C51"/>
    <mergeCell ref="D47:D51"/>
    <mergeCell ref="E47:E51"/>
    <mergeCell ref="G47:G51"/>
    <mergeCell ref="H47:H51"/>
    <mergeCell ref="V39:V43"/>
    <mergeCell ref="W39:W43"/>
    <mergeCell ref="X39:X43"/>
    <mergeCell ref="Y39:Y43"/>
    <mergeCell ref="Z39:Z43"/>
    <mergeCell ref="AA39:AA43"/>
    <mergeCell ref="O39:O43"/>
    <mergeCell ref="P39:P43"/>
    <mergeCell ref="Q39:Q43"/>
    <mergeCell ref="R39:R43"/>
    <mergeCell ref="AC47:AC51"/>
    <mergeCell ref="AD47:AD51"/>
    <mergeCell ref="A52:A56"/>
    <mergeCell ref="B52:B56"/>
    <mergeCell ref="C52:C56"/>
    <mergeCell ref="D52:D56"/>
    <mergeCell ref="E52:E56"/>
    <mergeCell ref="G52:G56"/>
    <mergeCell ref="H52:H56"/>
    <mergeCell ref="I52:I56"/>
    <mergeCell ref="W47:W51"/>
    <mergeCell ref="X47:X51"/>
    <mergeCell ref="Y47:Y51"/>
    <mergeCell ref="Z47:Z51"/>
    <mergeCell ref="AA47:AA51"/>
    <mergeCell ref="AB47:AB51"/>
    <mergeCell ref="P47:P51"/>
    <mergeCell ref="Q47:Q51"/>
    <mergeCell ref="R47:R51"/>
    <mergeCell ref="S47:S51"/>
    <mergeCell ref="T47:T51"/>
    <mergeCell ref="V47:V51"/>
    <mergeCell ref="I47:I51"/>
    <mergeCell ref="J47:J51"/>
    <mergeCell ref="S52:S56"/>
    <mergeCell ref="T52:T56"/>
    <mergeCell ref="V52:V56"/>
    <mergeCell ref="W52:W56"/>
    <mergeCell ref="J52:J56"/>
    <mergeCell ref="L52:L56"/>
    <mergeCell ref="M52:M56"/>
    <mergeCell ref="N52:N56"/>
    <mergeCell ref="O52:O56"/>
    <mergeCell ref="P52:P56"/>
    <mergeCell ref="L57:L61"/>
    <mergeCell ref="M57:M61"/>
    <mergeCell ref="N57:N61"/>
    <mergeCell ref="O57:O61"/>
    <mergeCell ref="P57:P61"/>
    <mergeCell ref="Q57:Q61"/>
    <mergeCell ref="AD52:AD56"/>
    <mergeCell ref="A57:A61"/>
    <mergeCell ref="B57:B61"/>
    <mergeCell ref="C57:C61"/>
    <mergeCell ref="D57:D61"/>
    <mergeCell ref="E57:E61"/>
    <mergeCell ref="G57:G61"/>
    <mergeCell ref="H57:H61"/>
    <mergeCell ref="I57:I61"/>
    <mergeCell ref="J57:J61"/>
    <mergeCell ref="X52:X56"/>
    <mergeCell ref="Y52:Y56"/>
    <mergeCell ref="Z52:Z56"/>
    <mergeCell ref="AA52:AA56"/>
    <mergeCell ref="AB52:AB56"/>
    <mergeCell ref="AC52:AC56"/>
    <mergeCell ref="Q52:Q56"/>
    <mergeCell ref="R52:R56"/>
    <mergeCell ref="Y57:Y61"/>
    <mergeCell ref="Z57:Z61"/>
    <mergeCell ref="AA57:AA61"/>
    <mergeCell ref="AB57:AB61"/>
    <mergeCell ref="AC57:AC61"/>
    <mergeCell ref="AD57:AD61"/>
    <mergeCell ref="R57:R61"/>
    <mergeCell ref="S57:S61"/>
    <mergeCell ref="T57:T61"/>
    <mergeCell ref="V57:V61"/>
    <mergeCell ref="W57:W61"/>
    <mergeCell ref="X57:X61"/>
    <mergeCell ref="S65:S69"/>
    <mergeCell ref="T65:T69"/>
    <mergeCell ref="H65:H69"/>
    <mergeCell ref="I65:I69"/>
    <mergeCell ref="J65:J69"/>
    <mergeCell ref="L65:L69"/>
    <mergeCell ref="M65:M69"/>
    <mergeCell ref="N65:N69"/>
    <mergeCell ref="A65:A69"/>
    <mergeCell ref="B65:B69"/>
    <mergeCell ref="C65:C69"/>
    <mergeCell ref="D65:D69"/>
    <mergeCell ref="E65:E69"/>
    <mergeCell ref="G65:G69"/>
    <mergeCell ref="L70:L74"/>
    <mergeCell ref="M70:M74"/>
    <mergeCell ref="N70:N74"/>
    <mergeCell ref="O70:O74"/>
    <mergeCell ref="AB65:AB69"/>
    <mergeCell ref="AC65:AC69"/>
    <mergeCell ref="AD65:AD69"/>
    <mergeCell ref="A70:A74"/>
    <mergeCell ref="B70:B74"/>
    <mergeCell ref="C70:C74"/>
    <mergeCell ref="D70:D74"/>
    <mergeCell ref="E70:E74"/>
    <mergeCell ref="G70:G74"/>
    <mergeCell ref="H70:H74"/>
    <mergeCell ref="V65:V69"/>
    <mergeCell ref="W65:W69"/>
    <mergeCell ref="X65:X69"/>
    <mergeCell ref="Y65:Y69"/>
    <mergeCell ref="Z65:Z69"/>
    <mergeCell ref="AA65:AA69"/>
    <mergeCell ref="O65:O69"/>
    <mergeCell ref="P65:P69"/>
    <mergeCell ref="Q65:Q69"/>
    <mergeCell ref="R65:R69"/>
    <mergeCell ref="AC70:AC74"/>
    <mergeCell ref="AD70:AD74"/>
    <mergeCell ref="A75:A79"/>
    <mergeCell ref="B75:B79"/>
    <mergeCell ref="C75:C79"/>
    <mergeCell ref="D75:D79"/>
    <mergeCell ref="E75:E79"/>
    <mergeCell ref="G75:G79"/>
    <mergeCell ref="H75:H79"/>
    <mergeCell ref="I75:I79"/>
    <mergeCell ref="W70:W74"/>
    <mergeCell ref="X70:X74"/>
    <mergeCell ref="Y70:Y74"/>
    <mergeCell ref="Z70:Z74"/>
    <mergeCell ref="AA70:AA74"/>
    <mergeCell ref="AB70:AB74"/>
    <mergeCell ref="P70:P74"/>
    <mergeCell ref="Q70:Q74"/>
    <mergeCell ref="R70:R74"/>
    <mergeCell ref="S70:S74"/>
    <mergeCell ref="T70:T74"/>
    <mergeCell ref="V70:V74"/>
    <mergeCell ref="I70:I74"/>
    <mergeCell ref="J70:J74"/>
    <mergeCell ref="S75:S79"/>
    <mergeCell ref="T75:T79"/>
    <mergeCell ref="V75:V79"/>
    <mergeCell ref="W75:W79"/>
    <mergeCell ref="J75:J79"/>
    <mergeCell ref="L75:L79"/>
    <mergeCell ref="M75:M79"/>
    <mergeCell ref="N75:N79"/>
    <mergeCell ref="O75:O79"/>
    <mergeCell ref="P75:P79"/>
    <mergeCell ref="L83:L87"/>
    <mergeCell ref="M83:M87"/>
    <mergeCell ref="N83:N87"/>
    <mergeCell ref="O83:O87"/>
    <mergeCell ref="P83:P87"/>
    <mergeCell ref="Q83:Q87"/>
    <mergeCell ref="AD75:AD79"/>
    <mergeCell ref="A83:A87"/>
    <mergeCell ref="B83:B87"/>
    <mergeCell ref="C83:C87"/>
    <mergeCell ref="D83:D87"/>
    <mergeCell ref="E83:E87"/>
    <mergeCell ref="G83:G87"/>
    <mergeCell ref="H83:H87"/>
    <mergeCell ref="I83:I87"/>
    <mergeCell ref="J83:J87"/>
    <mergeCell ref="X75:X79"/>
    <mergeCell ref="Y75:Y79"/>
    <mergeCell ref="Z75:Z79"/>
    <mergeCell ref="AA75:AA79"/>
    <mergeCell ref="AB75:AB79"/>
    <mergeCell ref="AC75:AC79"/>
    <mergeCell ref="Q75:Q79"/>
    <mergeCell ref="R75:R79"/>
    <mergeCell ref="Y83:Y87"/>
    <mergeCell ref="Z83:Z87"/>
    <mergeCell ref="AA83:AA87"/>
    <mergeCell ref="AB83:AB87"/>
    <mergeCell ref="AC83:AC87"/>
    <mergeCell ref="AD83:AD87"/>
    <mergeCell ref="R83:R87"/>
    <mergeCell ref="S83:S87"/>
    <mergeCell ref="T83:T87"/>
    <mergeCell ref="V83:V87"/>
    <mergeCell ref="W83:W87"/>
    <mergeCell ref="X83:X87"/>
  </mergeCells>
  <pageMargins left="0.7" right="0.7" top="0.75" bottom="0.75" header="0.3" footer="0.3"/>
  <pageSetup paperSize="8" scale="50" orientation="landscape" r:id="rId1"/>
  <headerFooter>
    <oddFooter>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5"/>
  <sheetViews>
    <sheetView tabSelected="1" topLeftCell="A77" zoomScale="70" zoomScaleNormal="70" workbookViewId="0">
      <selection activeCell="C104" sqref="C104"/>
    </sheetView>
  </sheetViews>
  <sheetFormatPr defaultRowHeight="14.5"/>
  <cols>
    <col min="2" max="2" width="50.7265625" customWidth="1"/>
    <col min="5" max="5" width="10.81640625" bestFit="1" customWidth="1"/>
    <col min="13" max="13" width="10" customWidth="1"/>
    <col min="15" max="15" width="3.453125" customWidth="1"/>
    <col min="16" max="16" width="10.81640625" customWidth="1"/>
  </cols>
  <sheetData>
    <row r="1" spans="1:21" ht="23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7.5">
      <c r="A2" s="116"/>
      <c r="B2" s="10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0">
      <c r="A3" s="117" t="s">
        <v>1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5">
      <c r="A4" s="4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6" thickBot="1">
      <c r="A5" s="4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20">
      <c r="A6" s="121" t="s">
        <v>67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3"/>
      <c r="O6" s="64"/>
      <c r="P6" s="65"/>
      <c r="Q6" s="65"/>
      <c r="R6" s="65"/>
      <c r="S6" s="65"/>
      <c r="T6" s="65"/>
      <c r="U6" s="3"/>
    </row>
    <row r="7" spans="1:21" ht="20.5" thickBot="1">
      <c r="A7" s="124" t="s">
        <v>68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  <c r="O7" s="68"/>
      <c r="P7" s="5"/>
      <c r="Q7" s="5"/>
      <c r="R7" s="5"/>
      <c r="S7" s="5"/>
      <c r="T7" s="5"/>
      <c r="U7" s="3"/>
    </row>
    <row r="8" spans="1:21" ht="2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6"/>
      <c r="Q8" s="6"/>
      <c r="R8" s="6"/>
      <c r="S8" s="6"/>
      <c r="T8" s="7"/>
      <c r="U8" s="3"/>
    </row>
    <row r="9" spans="1:21" ht="15" thickBot="1">
      <c r="A9" s="3"/>
      <c r="B9" s="3"/>
      <c r="C9" s="3"/>
      <c r="D9" s="3"/>
      <c r="E9" s="3"/>
      <c r="F9" s="3"/>
      <c r="G9" s="259">
        <v>0</v>
      </c>
      <c r="H9" s="260"/>
      <c r="I9" s="260"/>
      <c r="J9" s="260"/>
      <c r="K9" s="260"/>
      <c r="L9" s="260"/>
      <c r="M9" s="260"/>
      <c r="N9" s="261"/>
      <c r="O9" s="3"/>
      <c r="P9" s="150">
        <v>1</v>
      </c>
      <c r="Q9" s="219"/>
      <c r="R9" s="219"/>
      <c r="S9" s="220"/>
      <c r="T9" s="7"/>
      <c r="U9" s="3"/>
    </row>
    <row r="10" spans="1:21">
      <c r="A10" s="8"/>
      <c r="B10" s="221" t="s">
        <v>4</v>
      </c>
      <c r="C10" s="9"/>
      <c r="D10" s="9"/>
      <c r="E10" s="13"/>
      <c r="F10" s="69"/>
      <c r="G10" s="262" t="s">
        <v>69</v>
      </c>
      <c r="H10" s="225"/>
      <c r="I10" s="225"/>
      <c r="J10" s="225"/>
      <c r="K10" s="225"/>
      <c r="L10" s="225"/>
      <c r="M10" s="225"/>
      <c r="N10" s="226"/>
      <c r="O10" s="11"/>
      <c r="P10" s="12" t="s">
        <v>5</v>
      </c>
      <c r="Q10" s="13" t="s">
        <v>6</v>
      </c>
      <c r="R10" s="13" t="s">
        <v>7</v>
      </c>
      <c r="S10" s="14"/>
      <c r="T10" s="15"/>
      <c r="U10" s="3"/>
    </row>
    <row r="11" spans="1:21" ht="26.5">
      <c r="A11" s="16" t="s">
        <v>10</v>
      </c>
      <c r="B11" s="222"/>
      <c r="C11" s="17" t="s">
        <v>11</v>
      </c>
      <c r="D11" s="17" t="s">
        <v>12</v>
      </c>
      <c r="E11" s="17" t="s">
        <v>13</v>
      </c>
      <c r="F11" s="263" t="s">
        <v>70</v>
      </c>
      <c r="G11" s="21" t="s">
        <v>71</v>
      </c>
      <c r="H11" s="21" t="s">
        <v>71</v>
      </c>
      <c r="I11" s="21" t="s">
        <v>71</v>
      </c>
      <c r="J11" s="21" t="s">
        <v>71</v>
      </c>
      <c r="K11" s="21" t="s">
        <v>71</v>
      </c>
      <c r="L11" s="21" t="s">
        <v>71</v>
      </c>
      <c r="M11" s="70" t="s">
        <v>72</v>
      </c>
      <c r="N11" s="22" t="s">
        <v>15</v>
      </c>
      <c r="O11" s="19"/>
      <c r="P11" s="20" t="s">
        <v>14</v>
      </c>
      <c r="Q11" s="21" t="s">
        <v>14</v>
      </c>
      <c r="R11" s="21" t="s">
        <v>14</v>
      </c>
      <c r="S11" s="22" t="s">
        <v>15</v>
      </c>
      <c r="T11" s="19"/>
      <c r="U11" s="3"/>
    </row>
    <row r="12" spans="1:21">
      <c r="A12" s="28" t="s">
        <v>24</v>
      </c>
      <c r="B12" s="222"/>
      <c r="C12" s="21" t="s">
        <v>25</v>
      </c>
      <c r="D12" s="21" t="s">
        <v>26</v>
      </c>
      <c r="E12" s="21" t="s">
        <v>27</v>
      </c>
      <c r="F12" s="263"/>
      <c r="G12" s="21">
        <v>0</v>
      </c>
      <c r="H12" s="21">
        <v>1</v>
      </c>
      <c r="I12" s="21">
        <v>2</v>
      </c>
      <c r="J12" s="21">
        <v>3</v>
      </c>
      <c r="K12" s="21">
        <v>4</v>
      </c>
      <c r="L12" s="21">
        <v>5</v>
      </c>
      <c r="M12" s="70"/>
      <c r="N12" s="22"/>
      <c r="O12" s="19"/>
      <c r="P12" s="20" t="s">
        <v>28</v>
      </c>
      <c r="Q12" s="21" t="s">
        <v>28</v>
      </c>
      <c r="R12" s="21" t="s">
        <v>28</v>
      </c>
      <c r="S12" s="30"/>
      <c r="T12" s="27"/>
      <c r="U12" s="3"/>
    </row>
    <row r="13" spans="1:21" ht="15" thickBot="1">
      <c r="A13" s="33"/>
      <c r="B13" s="223"/>
      <c r="C13" s="34"/>
      <c r="D13" s="34"/>
      <c r="E13" s="34"/>
      <c r="F13" s="264"/>
      <c r="G13" s="37"/>
      <c r="H13" s="37"/>
      <c r="I13" s="37"/>
      <c r="J13" s="37"/>
      <c r="K13" s="37"/>
      <c r="L13" s="37"/>
      <c r="M13" s="71"/>
      <c r="N13" s="39"/>
      <c r="O13" s="19"/>
      <c r="P13" s="36"/>
      <c r="Q13" s="37"/>
      <c r="R13" s="37"/>
      <c r="S13" s="38"/>
      <c r="T13" s="27"/>
      <c r="U13" s="3"/>
    </row>
    <row r="14" spans="1:21" ht="15" thickBot="1">
      <c r="A14" s="3"/>
      <c r="B14" s="3"/>
      <c r="C14" s="3"/>
      <c r="D14" s="3"/>
      <c r="E14" s="3"/>
      <c r="F14" s="3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3"/>
      <c r="T14" s="3"/>
      <c r="U14" s="3"/>
    </row>
    <row r="15" spans="1:21" ht="16" thickBot="1">
      <c r="A15" s="41"/>
      <c r="B15" s="42" t="s">
        <v>73</v>
      </c>
      <c r="C15" s="43"/>
      <c r="D15" s="72"/>
      <c r="E15" s="72"/>
      <c r="F15" s="73"/>
      <c r="G15" s="44"/>
      <c r="H15" s="44"/>
      <c r="I15" s="44"/>
      <c r="J15" s="44"/>
      <c r="K15" s="44"/>
      <c r="L15" s="44"/>
      <c r="M15" s="44"/>
      <c r="N15" s="74"/>
      <c r="O15" s="48"/>
      <c r="P15" s="75"/>
      <c r="Q15" s="48"/>
      <c r="R15" s="48"/>
      <c r="S15" s="47"/>
      <c r="T15" s="47"/>
      <c r="U15" s="3"/>
    </row>
    <row r="16" spans="1:21">
      <c r="A16" s="140" t="s">
        <v>74</v>
      </c>
      <c r="B16" s="143" t="s">
        <v>75</v>
      </c>
      <c r="C16" s="265" t="s">
        <v>33</v>
      </c>
      <c r="D16" s="265" t="s">
        <v>74</v>
      </c>
      <c r="E16" s="244" t="s">
        <v>34</v>
      </c>
      <c r="F16" s="245" t="s">
        <v>76</v>
      </c>
      <c r="G16" s="129">
        <v>0</v>
      </c>
      <c r="H16" s="129">
        <v>0</v>
      </c>
      <c r="I16" s="129">
        <v>1</v>
      </c>
      <c r="J16" s="129">
        <v>0</v>
      </c>
      <c r="K16" s="129">
        <v>0</v>
      </c>
      <c r="L16" s="129">
        <v>0</v>
      </c>
      <c r="M16" s="158">
        <f t="shared" ref="M16:M51" si="0">SUM(G16:L20)</f>
        <v>1</v>
      </c>
      <c r="N16" s="239" t="s">
        <v>77</v>
      </c>
      <c r="O16" s="47"/>
      <c r="P16" s="255">
        <v>2.8491624754376002</v>
      </c>
      <c r="Q16" s="186">
        <v>0.27930706318630599</v>
      </c>
      <c r="R16" s="186">
        <v>0</v>
      </c>
      <c r="S16" s="257" t="s">
        <v>35</v>
      </c>
      <c r="T16" s="49"/>
      <c r="U16" s="3"/>
    </row>
    <row r="17" spans="1:21">
      <c r="A17" s="141"/>
      <c r="B17" s="144"/>
      <c r="C17" s="266"/>
      <c r="D17" s="266"/>
      <c r="E17" s="236"/>
      <c r="F17" s="220"/>
      <c r="G17" s="130"/>
      <c r="H17" s="130"/>
      <c r="I17" s="130"/>
      <c r="J17" s="130"/>
      <c r="K17" s="130"/>
      <c r="L17" s="130"/>
      <c r="M17" s="159"/>
      <c r="N17" s="229"/>
      <c r="O17" s="47"/>
      <c r="P17" s="246"/>
      <c r="Q17" s="164"/>
      <c r="R17" s="164"/>
      <c r="S17" s="241"/>
      <c r="T17" s="49"/>
      <c r="U17" s="3"/>
    </row>
    <row r="18" spans="1:21">
      <c r="A18" s="141"/>
      <c r="B18" s="144"/>
      <c r="C18" s="266"/>
      <c r="D18" s="266"/>
      <c r="E18" s="236"/>
      <c r="F18" s="220"/>
      <c r="G18" s="130"/>
      <c r="H18" s="130"/>
      <c r="I18" s="130"/>
      <c r="J18" s="130"/>
      <c r="K18" s="130"/>
      <c r="L18" s="130"/>
      <c r="M18" s="159"/>
      <c r="N18" s="229"/>
      <c r="O18" s="47"/>
      <c r="P18" s="246"/>
      <c r="Q18" s="164"/>
      <c r="R18" s="164"/>
      <c r="S18" s="241"/>
      <c r="T18" s="49"/>
      <c r="U18" s="3"/>
    </row>
    <row r="19" spans="1:21">
      <c r="A19" s="141"/>
      <c r="B19" s="144"/>
      <c r="C19" s="266"/>
      <c r="D19" s="266"/>
      <c r="E19" s="236"/>
      <c r="F19" s="220"/>
      <c r="G19" s="130"/>
      <c r="H19" s="130"/>
      <c r="I19" s="130"/>
      <c r="J19" s="130"/>
      <c r="K19" s="130"/>
      <c r="L19" s="130"/>
      <c r="M19" s="159"/>
      <c r="N19" s="229"/>
      <c r="O19" s="47"/>
      <c r="P19" s="246"/>
      <c r="Q19" s="164"/>
      <c r="R19" s="164"/>
      <c r="S19" s="241"/>
      <c r="T19" s="49"/>
      <c r="U19" s="3"/>
    </row>
    <row r="20" spans="1:21">
      <c r="A20" s="141"/>
      <c r="B20" s="144"/>
      <c r="C20" s="267"/>
      <c r="D20" s="267"/>
      <c r="E20" s="236"/>
      <c r="F20" s="220"/>
      <c r="G20" s="130"/>
      <c r="H20" s="130"/>
      <c r="I20" s="130"/>
      <c r="J20" s="130"/>
      <c r="K20" s="130"/>
      <c r="L20" s="130"/>
      <c r="M20" s="159"/>
      <c r="N20" s="229"/>
      <c r="O20" s="47"/>
      <c r="P20" s="256"/>
      <c r="Q20" s="170"/>
      <c r="R20" s="170"/>
      <c r="S20" s="258"/>
      <c r="T20" s="49"/>
      <c r="U20" s="3"/>
    </row>
    <row r="21" spans="1:21">
      <c r="A21" s="141" t="s">
        <v>78</v>
      </c>
      <c r="B21" s="144" t="s">
        <v>79</v>
      </c>
      <c r="C21" s="178" t="s">
        <v>33</v>
      </c>
      <c r="D21" s="178" t="s">
        <v>78</v>
      </c>
      <c r="E21" s="236" t="s">
        <v>34</v>
      </c>
      <c r="F21" s="220" t="s">
        <v>76</v>
      </c>
      <c r="G21" s="130">
        <v>1</v>
      </c>
      <c r="H21" s="130">
        <v>0</v>
      </c>
      <c r="I21" s="130">
        <v>0</v>
      </c>
      <c r="J21" s="169">
        <v>0</v>
      </c>
      <c r="K21" s="130">
        <v>0</v>
      </c>
      <c r="L21" s="130">
        <v>0</v>
      </c>
      <c r="M21" s="185">
        <f t="shared" si="0"/>
        <v>1</v>
      </c>
      <c r="N21" s="229" t="s">
        <v>77</v>
      </c>
      <c r="O21" s="47"/>
      <c r="P21" s="254">
        <v>3.3121156405491998</v>
      </c>
      <c r="Q21" s="169">
        <v>1.18821437296426</v>
      </c>
      <c r="R21" s="169">
        <v>0</v>
      </c>
      <c r="S21" s="251" t="s">
        <v>35</v>
      </c>
      <c r="T21" s="49"/>
      <c r="U21" s="3"/>
    </row>
    <row r="22" spans="1:21">
      <c r="A22" s="141"/>
      <c r="B22" s="144"/>
      <c r="C22" s="188"/>
      <c r="D22" s="188"/>
      <c r="E22" s="236"/>
      <c r="F22" s="220"/>
      <c r="G22" s="130"/>
      <c r="H22" s="130"/>
      <c r="I22" s="130"/>
      <c r="J22" s="164"/>
      <c r="K22" s="130"/>
      <c r="L22" s="130"/>
      <c r="M22" s="159"/>
      <c r="N22" s="229"/>
      <c r="O22" s="47"/>
      <c r="P22" s="246"/>
      <c r="Q22" s="164"/>
      <c r="R22" s="164"/>
      <c r="S22" s="241"/>
      <c r="T22" s="49"/>
      <c r="U22" s="3"/>
    </row>
    <row r="23" spans="1:21">
      <c r="A23" s="141"/>
      <c r="B23" s="144"/>
      <c r="C23" s="188"/>
      <c r="D23" s="188"/>
      <c r="E23" s="236"/>
      <c r="F23" s="220"/>
      <c r="G23" s="130"/>
      <c r="H23" s="130"/>
      <c r="I23" s="130"/>
      <c r="J23" s="164"/>
      <c r="K23" s="130"/>
      <c r="L23" s="130"/>
      <c r="M23" s="159"/>
      <c r="N23" s="229"/>
      <c r="O23" s="47"/>
      <c r="P23" s="246"/>
      <c r="Q23" s="164"/>
      <c r="R23" s="164"/>
      <c r="S23" s="241"/>
      <c r="T23" s="49"/>
      <c r="U23" s="3"/>
    </row>
    <row r="24" spans="1:21">
      <c r="A24" s="141"/>
      <c r="B24" s="144"/>
      <c r="C24" s="188"/>
      <c r="D24" s="188"/>
      <c r="E24" s="236"/>
      <c r="F24" s="220"/>
      <c r="G24" s="130"/>
      <c r="H24" s="130"/>
      <c r="I24" s="130"/>
      <c r="J24" s="164"/>
      <c r="K24" s="130"/>
      <c r="L24" s="130"/>
      <c r="M24" s="159"/>
      <c r="N24" s="229"/>
      <c r="O24" s="47"/>
      <c r="P24" s="246"/>
      <c r="Q24" s="164"/>
      <c r="R24" s="164"/>
      <c r="S24" s="241"/>
      <c r="T24" s="49"/>
      <c r="U24" s="3"/>
    </row>
    <row r="25" spans="1:21">
      <c r="A25" s="141"/>
      <c r="B25" s="144"/>
      <c r="C25" s="189"/>
      <c r="D25" s="189"/>
      <c r="E25" s="236"/>
      <c r="F25" s="220"/>
      <c r="G25" s="130"/>
      <c r="H25" s="130"/>
      <c r="I25" s="130"/>
      <c r="J25" s="170"/>
      <c r="K25" s="130"/>
      <c r="L25" s="130"/>
      <c r="M25" s="202"/>
      <c r="N25" s="229"/>
      <c r="O25" s="47"/>
      <c r="P25" s="256"/>
      <c r="Q25" s="170"/>
      <c r="R25" s="170"/>
      <c r="S25" s="258"/>
      <c r="T25" s="49"/>
      <c r="U25" s="3"/>
    </row>
    <row r="26" spans="1:21">
      <c r="A26" s="141" t="s">
        <v>80</v>
      </c>
      <c r="B26" s="144" t="s">
        <v>81</v>
      </c>
      <c r="C26" s="178" t="s">
        <v>33</v>
      </c>
      <c r="D26" s="178" t="s">
        <v>80</v>
      </c>
      <c r="E26" s="236" t="s">
        <v>34</v>
      </c>
      <c r="F26" s="220" t="s">
        <v>76</v>
      </c>
      <c r="G26" s="130">
        <v>0</v>
      </c>
      <c r="H26" s="130">
        <v>2</v>
      </c>
      <c r="I26" s="130">
        <v>6</v>
      </c>
      <c r="J26" s="130">
        <v>5</v>
      </c>
      <c r="K26" s="130">
        <v>5</v>
      </c>
      <c r="L26" s="130">
        <v>5</v>
      </c>
      <c r="M26" s="159">
        <f t="shared" si="0"/>
        <v>23</v>
      </c>
      <c r="N26" s="229" t="s">
        <v>77</v>
      </c>
      <c r="O26" s="47"/>
      <c r="P26" s="254">
        <v>627.091520162743</v>
      </c>
      <c r="Q26" s="169">
        <v>190.812820643664</v>
      </c>
      <c r="R26" s="169">
        <v>0</v>
      </c>
      <c r="S26" s="251" t="s">
        <v>35</v>
      </c>
      <c r="T26" s="49"/>
      <c r="U26" s="3"/>
    </row>
    <row r="27" spans="1:21">
      <c r="A27" s="141"/>
      <c r="B27" s="144"/>
      <c r="C27" s="188"/>
      <c r="D27" s="188"/>
      <c r="E27" s="236"/>
      <c r="F27" s="220"/>
      <c r="G27" s="130"/>
      <c r="H27" s="130"/>
      <c r="I27" s="130"/>
      <c r="J27" s="130"/>
      <c r="K27" s="130"/>
      <c r="L27" s="130"/>
      <c r="M27" s="159"/>
      <c r="N27" s="229"/>
      <c r="O27" s="47"/>
      <c r="P27" s="246"/>
      <c r="Q27" s="164"/>
      <c r="R27" s="164"/>
      <c r="S27" s="241"/>
      <c r="T27" s="49"/>
      <c r="U27" s="3"/>
    </row>
    <row r="28" spans="1:21">
      <c r="A28" s="141"/>
      <c r="B28" s="144"/>
      <c r="C28" s="188"/>
      <c r="D28" s="188"/>
      <c r="E28" s="236"/>
      <c r="F28" s="220"/>
      <c r="G28" s="130"/>
      <c r="H28" s="130"/>
      <c r="I28" s="130"/>
      <c r="J28" s="130"/>
      <c r="K28" s="130"/>
      <c r="L28" s="130"/>
      <c r="M28" s="159"/>
      <c r="N28" s="229"/>
      <c r="O28" s="47"/>
      <c r="P28" s="246"/>
      <c r="Q28" s="164"/>
      <c r="R28" s="164"/>
      <c r="S28" s="241"/>
      <c r="T28" s="49"/>
      <c r="U28" s="3"/>
    </row>
    <row r="29" spans="1:21">
      <c r="A29" s="141"/>
      <c r="B29" s="144"/>
      <c r="C29" s="188"/>
      <c r="D29" s="188"/>
      <c r="E29" s="236"/>
      <c r="F29" s="220"/>
      <c r="G29" s="130"/>
      <c r="H29" s="130"/>
      <c r="I29" s="130"/>
      <c r="J29" s="130"/>
      <c r="K29" s="130"/>
      <c r="L29" s="130"/>
      <c r="M29" s="159"/>
      <c r="N29" s="229"/>
      <c r="O29" s="47"/>
      <c r="P29" s="246"/>
      <c r="Q29" s="164"/>
      <c r="R29" s="164"/>
      <c r="S29" s="241"/>
      <c r="T29" s="49"/>
      <c r="U29" s="3"/>
    </row>
    <row r="30" spans="1:21">
      <c r="A30" s="141"/>
      <c r="B30" s="144"/>
      <c r="C30" s="189"/>
      <c r="D30" s="189"/>
      <c r="E30" s="236"/>
      <c r="F30" s="220"/>
      <c r="G30" s="130"/>
      <c r="H30" s="130"/>
      <c r="I30" s="130"/>
      <c r="J30" s="130"/>
      <c r="K30" s="130"/>
      <c r="L30" s="130"/>
      <c r="M30" s="159"/>
      <c r="N30" s="229"/>
      <c r="O30" s="47"/>
      <c r="P30" s="256"/>
      <c r="Q30" s="170"/>
      <c r="R30" s="170"/>
      <c r="S30" s="258"/>
      <c r="T30" s="49"/>
      <c r="U30" s="3"/>
    </row>
    <row r="31" spans="1:21">
      <c r="A31" s="141" t="s">
        <v>82</v>
      </c>
      <c r="B31" s="144" t="s">
        <v>83</v>
      </c>
      <c r="C31" s="178" t="s">
        <v>33</v>
      </c>
      <c r="D31" s="178" t="s">
        <v>82</v>
      </c>
      <c r="E31" s="236" t="s">
        <v>34</v>
      </c>
      <c r="F31" s="220" t="s">
        <v>76</v>
      </c>
      <c r="G31" s="130">
        <v>76</v>
      </c>
      <c r="H31" s="130">
        <v>17</v>
      </c>
      <c r="I31" s="130">
        <v>11</v>
      </c>
      <c r="J31" s="130">
        <v>23</v>
      </c>
      <c r="K31" s="130">
        <v>23</v>
      </c>
      <c r="L31" s="130">
        <v>10</v>
      </c>
      <c r="M31" s="185">
        <f t="shared" si="0"/>
        <v>160</v>
      </c>
      <c r="N31" s="229" t="s">
        <v>77</v>
      </c>
      <c r="O31" s="47"/>
      <c r="P31" s="254">
        <v>2343.3573173848099</v>
      </c>
      <c r="Q31" s="169">
        <v>746.67932091820001</v>
      </c>
      <c r="R31" s="169">
        <v>0</v>
      </c>
      <c r="S31" s="251" t="s">
        <v>35</v>
      </c>
      <c r="T31" s="49"/>
      <c r="U31" s="3"/>
    </row>
    <row r="32" spans="1:21">
      <c r="A32" s="141"/>
      <c r="B32" s="144"/>
      <c r="C32" s="188"/>
      <c r="D32" s="188"/>
      <c r="E32" s="236"/>
      <c r="F32" s="220"/>
      <c r="G32" s="130"/>
      <c r="H32" s="130"/>
      <c r="I32" s="130"/>
      <c r="J32" s="130"/>
      <c r="K32" s="130"/>
      <c r="L32" s="130"/>
      <c r="M32" s="159"/>
      <c r="N32" s="229"/>
      <c r="O32" s="47"/>
      <c r="P32" s="246"/>
      <c r="Q32" s="164"/>
      <c r="R32" s="164"/>
      <c r="S32" s="241"/>
      <c r="T32" s="49"/>
      <c r="U32" s="3"/>
    </row>
    <row r="33" spans="1:21">
      <c r="A33" s="141"/>
      <c r="B33" s="144"/>
      <c r="C33" s="188"/>
      <c r="D33" s="188"/>
      <c r="E33" s="236"/>
      <c r="F33" s="220"/>
      <c r="G33" s="130"/>
      <c r="H33" s="130"/>
      <c r="I33" s="130"/>
      <c r="J33" s="130"/>
      <c r="K33" s="130"/>
      <c r="L33" s="130"/>
      <c r="M33" s="159"/>
      <c r="N33" s="229"/>
      <c r="O33" s="47"/>
      <c r="P33" s="246"/>
      <c r="Q33" s="164"/>
      <c r="R33" s="164"/>
      <c r="S33" s="241"/>
      <c r="T33" s="49"/>
      <c r="U33" s="3"/>
    </row>
    <row r="34" spans="1:21">
      <c r="A34" s="141"/>
      <c r="B34" s="144"/>
      <c r="C34" s="188"/>
      <c r="D34" s="188"/>
      <c r="E34" s="236"/>
      <c r="F34" s="220"/>
      <c r="G34" s="130"/>
      <c r="H34" s="130"/>
      <c r="I34" s="130"/>
      <c r="J34" s="130"/>
      <c r="K34" s="130"/>
      <c r="L34" s="130"/>
      <c r="M34" s="159"/>
      <c r="N34" s="229"/>
      <c r="O34" s="47"/>
      <c r="P34" s="246"/>
      <c r="Q34" s="164"/>
      <c r="R34" s="164"/>
      <c r="S34" s="241"/>
      <c r="T34" s="49"/>
      <c r="U34" s="3"/>
    </row>
    <row r="35" spans="1:21">
      <c r="A35" s="141"/>
      <c r="B35" s="144" t="s">
        <v>84</v>
      </c>
      <c r="C35" s="189"/>
      <c r="D35" s="189"/>
      <c r="E35" s="236"/>
      <c r="F35" s="220" t="s">
        <v>76</v>
      </c>
      <c r="G35" s="130"/>
      <c r="H35" s="130"/>
      <c r="I35" s="130"/>
      <c r="J35" s="130"/>
      <c r="K35" s="130"/>
      <c r="L35" s="130"/>
      <c r="M35" s="202"/>
      <c r="N35" s="229"/>
      <c r="O35" s="47"/>
      <c r="P35" s="256"/>
      <c r="Q35" s="170"/>
      <c r="R35" s="170"/>
      <c r="S35" s="258"/>
      <c r="T35" s="49"/>
      <c r="U35" s="3"/>
    </row>
    <row r="36" spans="1:21">
      <c r="A36" s="141" t="s">
        <v>85</v>
      </c>
      <c r="B36" s="144" t="s">
        <v>86</v>
      </c>
      <c r="C36" s="178" t="s">
        <v>33</v>
      </c>
      <c r="D36" s="178" t="s">
        <v>85</v>
      </c>
      <c r="E36" s="236" t="s">
        <v>34</v>
      </c>
      <c r="F36" s="220" t="s">
        <v>76</v>
      </c>
      <c r="G36" s="130">
        <v>8</v>
      </c>
      <c r="H36" s="130">
        <v>3</v>
      </c>
      <c r="I36" s="130">
        <v>3</v>
      </c>
      <c r="J36" s="130">
        <v>8</v>
      </c>
      <c r="K36" s="130">
        <v>0</v>
      </c>
      <c r="L36" s="130">
        <v>0</v>
      </c>
      <c r="M36" s="159">
        <f t="shared" si="0"/>
        <v>22</v>
      </c>
      <c r="N36" s="229" t="s">
        <v>77</v>
      </c>
      <c r="O36" s="47"/>
      <c r="P36" s="254">
        <v>44.6506625221242</v>
      </c>
      <c r="Q36" s="169">
        <v>13.2085585772938</v>
      </c>
      <c r="R36" s="169">
        <v>0</v>
      </c>
      <c r="S36" s="251" t="s">
        <v>35</v>
      </c>
      <c r="T36" s="49"/>
      <c r="U36" s="3"/>
    </row>
    <row r="37" spans="1:21">
      <c r="A37" s="141"/>
      <c r="B37" s="144"/>
      <c r="C37" s="188"/>
      <c r="D37" s="188"/>
      <c r="E37" s="236"/>
      <c r="F37" s="220"/>
      <c r="G37" s="130"/>
      <c r="H37" s="130"/>
      <c r="I37" s="130"/>
      <c r="J37" s="130"/>
      <c r="K37" s="130"/>
      <c r="L37" s="130"/>
      <c r="M37" s="159"/>
      <c r="N37" s="229"/>
      <c r="O37" s="47"/>
      <c r="P37" s="246"/>
      <c r="Q37" s="164"/>
      <c r="R37" s="164"/>
      <c r="S37" s="241"/>
      <c r="T37" s="49"/>
      <c r="U37" s="3"/>
    </row>
    <row r="38" spans="1:21">
      <c r="A38" s="141"/>
      <c r="B38" s="144"/>
      <c r="C38" s="188"/>
      <c r="D38" s="188"/>
      <c r="E38" s="236"/>
      <c r="F38" s="220"/>
      <c r="G38" s="130"/>
      <c r="H38" s="130"/>
      <c r="I38" s="130"/>
      <c r="J38" s="130"/>
      <c r="K38" s="130"/>
      <c r="L38" s="130"/>
      <c r="M38" s="159"/>
      <c r="N38" s="229"/>
      <c r="O38" s="47"/>
      <c r="P38" s="246"/>
      <c r="Q38" s="164"/>
      <c r="R38" s="164"/>
      <c r="S38" s="241"/>
      <c r="T38" s="49"/>
      <c r="U38" s="3"/>
    </row>
    <row r="39" spans="1:21">
      <c r="A39" s="141"/>
      <c r="B39" s="144"/>
      <c r="C39" s="188"/>
      <c r="D39" s="188"/>
      <c r="E39" s="236"/>
      <c r="F39" s="220"/>
      <c r="G39" s="130"/>
      <c r="H39" s="130"/>
      <c r="I39" s="130"/>
      <c r="J39" s="130"/>
      <c r="K39" s="130"/>
      <c r="L39" s="130"/>
      <c r="M39" s="159"/>
      <c r="N39" s="229"/>
      <c r="O39" s="47"/>
      <c r="P39" s="246"/>
      <c r="Q39" s="164"/>
      <c r="R39" s="164"/>
      <c r="S39" s="241"/>
      <c r="T39" s="49"/>
      <c r="U39" s="3"/>
    </row>
    <row r="40" spans="1:21">
      <c r="A40" s="141"/>
      <c r="B40" s="144"/>
      <c r="C40" s="189"/>
      <c r="D40" s="189"/>
      <c r="E40" s="236"/>
      <c r="F40" s="220"/>
      <c r="G40" s="130"/>
      <c r="H40" s="130"/>
      <c r="I40" s="130"/>
      <c r="J40" s="130"/>
      <c r="K40" s="130"/>
      <c r="L40" s="130"/>
      <c r="M40" s="159"/>
      <c r="N40" s="229"/>
      <c r="O40" s="47"/>
      <c r="P40" s="256"/>
      <c r="Q40" s="170"/>
      <c r="R40" s="170"/>
      <c r="S40" s="258"/>
      <c r="T40" s="49"/>
      <c r="U40" s="3"/>
    </row>
    <row r="41" spans="1:21">
      <c r="A41" s="141" t="s">
        <v>87</v>
      </c>
      <c r="B41" s="144" t="s">
        <v>88</v>
      </c>
      <c r="C41" s="178" t="s">
        <v>33</v>
      </c>
      <c r="D41" s="178" t="s">
        <v>87</v>
      </c>
      <c r="E41" s="236" t="s">
        <v>34</v>
      </c>
      <c r="F41" s="220" t="s">
        <v>76</v>
      </c>
      <c r="G41" s="130">
        <v>4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85">
        <f t="shared" si="0"/>
        <v>4</v>
      </c>
      <c r="N41" s="229" t="s">
        <v>77</v>
      </c>
      <c r="O41" s="47"/>
      <c r="P41" s="254">
        <v>3.95004615908941</v>
      </c>
      <c r="Q41" s="169">
        <v>1.42943430160582</v>
      </c>
      <c r="R41" s="169">
        <v>0</v>
      </c>
      <c r="S41" s="251" t="s">
        <v>35</v>
      </c>
      <c r="T41" s="49"/>
      <c r="U41" s="3"/>
    </row>
    <row r="42" spans="1:21">
      <c r="A42" s="141"/>
      <c r="B42" s="144"/>
      <c r="C42" s="188"/>
      <c r="D42" s="188"/>
      <c r="E42" s="236"/>
      <c r="F42" s="220"/>
      <c r="G42" s="130"/>
      <c r="H42" s="130"/>
      <c r="I42" s="130"/>
      <c r="J42" s="130"/>
      <c r="K42" s="130"/>
      <c r="L42" s="130"/>
      <c r="M42" s="159"/>
      <c r="N42" s="229"/>
      <c r="O42" s="47"/>
      <c r="P42" s="246"/>
      <c r="Q42" s="164"/>
      <c r="R42" s="164"/>
      <c r="S42" s="241"/>
      <c r="T42" s="49"/>
      <c r="U42" s="3"/>
    </row>
    <row r="43" spans="1:21">
      <c r="A43" s="141"/>
      <c r="B43" s="144"/>
      <c r="C43" s="188"/>
      <c r="D43" s="188"/>
      <c r="E43" s="236"/>
      <c r="F43" s="220"/>
      <c r="G43" s="130"/>
      <c r="H43" s="130"/>
      <c r="I43" s="130"/>
      <c r="J43" s="130"/>
      <c r="K43" s="130"/>
      <c r="L43" s="130"/>
      <c r="M43" s="159"/>
      <c r="N43" s="229"/>
      <c r="O43" s="47"/>
      <c r="P43" s="246"/>
      <c r="Q43" s="164"/>
      <c r="R43" s="164"/>
      <c r="S43" s="241"/>
      <c r="T43" s="49"/>
      <c r="U43" s="3"/>
    </row>
    <row r="44" spans="1:21">
      <c r="A44" s="141"/>
      <c r="B44" s="144"/>
      <c r="C44" s="188"/>
      <c r="D44" s="188"/>
      <c r="E44" s="236"/>
      <c r="F44" s="220"/>
      <c r="G44" s="130"/>
      <c r="H44" s="130"/>
      <c r="I44" s="130"/>
      <c r="J44" s="130"/>
      <c r="K44" s="130"/>
      <c r="L44" s="130"/>
      <c r="M44" s="159"/>
      <c r="N44" s="229"/>
      <c r="O44" s="47"/>
      <c r="P44" s="246"/>
      <c r="Q44" s="164"/>
      <c r="R44" s="164"/>
      <c r="S44" s="241"/>
      <c r="T44" s="49"/>
      <c r="U44" s="3"/>
    </row>
    <row r="45" spans="1:21">
      <c r="A45" s="141"/>
      <c r="B45" s="144"/>
      <c r="C45" s="189"/>
      <c r="D45" s="189"/>
      <c r="E45" s="236"/>
      <c r="F45" s="220"/>
      <c r="G45" s="130"/>
      <c r="H45" s="130"/>
      <c r="I45" s="130"/>
      <c r="J45" s="130"/>
      <c r="K45" s="130"/>
      <c r="L45" s="130"/>
      <c r="M45" s="202"/>
      <c r="N45" s="229"/>
      <c r="O45" s="47"/>
      <c r="P45" s="256"/>
      <c r="Q45" s="170"/>
      <c r="R45" s="170"/>
      <c r="S45" s="258"/>
      <c r="T45" s="49"/>
      <c r="U45" s="3"/>
    </row>
    <row r="46" spans="1:21">
      <c r="A46" s="141" t="s">
        <v>89</v>
      </c>
      <c r="B46" s="144" t="s">
        <v>90</v>
      </c>
      <c r="C46" s="178" t="s">
        <v>33</v>
      </c>
      <c r="D46" s="178" t="s">
        <v>89</v>
      </c>
      <c r="E46" s="236" t="s">
        <v>34</v>
      </c>
      <c r="F46" s="220" t="s">
        <v>76</v>
      </c>
      <c r="G46" s="130">
        <v>0</v>
      </c>
      <c r="H46" s="130">
        <v>2</v>
      </c>
      <c r="I46" s="130">
        <v>0</v>
      </c>
      <c r="J46" s="130">
        <v>0</v>
      </c>
      <c r="K46" s="130">
        <v>0</v>
      </c>
      <c r="L46" s="130">
        <v>0</v>
      </c>
      <c r="M46" s="159">
        <f t="shared" si="0"/>
        <v>2</v>
      </c>
      <c r="N46" s="229" t="s">
        <v>77</v>
      </c>
      <c r="O46" s="47"/>
      <c r="P46" s="254">
        <v>10.9754221462102</v>
      </c>
      <c r="Q46" s="169">
        <v>3.4232398741763204</v>
      </c>
      <c r="R46" s="169">
        <v>0</v>
      </c>
      <c r="S46" s="251" t="s">
        <v>35</v>
      </c>
      <c r="T46" s="49"/>
      <c r="U46" s="3"/>
    </row>
    <row r="47" spans="1:21">
      <c r="A47" s="141"/>
      <c r="B47" s="144"/>
      <c r="C47" s="188"/>
      <c r="D47" s="188"/>
      <c r="E47" s="236"/>
      <c r="F47" s="220"/>
      <c r="G47" s="130"/>
      <c r="H47" s="130"/>
      <c r="I47" s="130"/>
      <c r="J47" s="130"/>
      <c r="K47" s="130"/>
      <c r="L47" s="130"/>
      <c r="M47" s="159"/>
      <c r="N47" s="229"/>
      <c r="O47" s="47"/>
      <c r="P47" s="246"/>
      <c r="Q47" s="164"/>
      <c r="R47" s="164"/>
      <c r="S47" s="241"/>
      <c r="T47" s="49"/>
      <c r="U47" s="3"/>
    </row>
    <row r="48" spans="1:21">
      <c r="A48" s="141"/>
      <c r="B48" s="144"/>
      <c r="C48" s="188"/>
      <c r="D48" s="188"/>
      <c r="E48" s="236"/>
      <c r="F48" s="220"/>
      <c r="G48" s="130"/>
      <c r="H48" s="130"/>
      <c r="I48" s="130"/>
      <c r="J48" s="130"/>
      <c r="K48" s="130"/>
      <c r="L48" s="130"/>
      <c r="M48" s="159"/>
      <c r="N48" s="229"/>
      <c r="O48" s="47"/>
      <c r="P48" s="246"/>
      <c r="Q48" s="164"/>
      <c r="R48" s="164"/>
      <c r="S48" s="241"/>
      <c r="T48" s="49"/>
      <c r="U48" s="3"/>
    </row>
    <row r="49" spans="1:21">
      <c r="A49" s="141"/>
      <c r="B49" s="144"/>
      <c r="C49" s="188"/>
      <c r="D49" s="188"/>
      <c r="E49" s="236"/>
      <c r="F49" s="220"/>
      <c r="G49" s="130"/>
      <c r="H49" s="130"/>
      <c r="I49" s="130"/>
      <c r="J49" s="130"/>
      <c r="K49" s="130"/>
      <c r="L49" s="130"/>
      <c r="M49" s="159"/>
      <c r="N49" s="229"/>
      <c r="O49" s="47"/>
      <c r="P49" s="246"/>
      <c r="Q49" s="164"/>
      <c r="R49" s="164"/>
      <c r="S49" s="241"/>
      <c r="T49" s="49"/>
      <c r="U49" s="3"/>
    </row>
    <row r="50" spans="1:21">
      <c r="A50" s="141"/>
      <c r="B50" s="144"/>
      <c r="C50" s="189"/>
      <c r="D50" s="189"/>
      <c r="E50" s="236"/>
      <c r="F50" s="220"/>
      <c r="G50" s="130"/>
      <c r="H50" s="130"/>
      <c r="I50" s="130"/>
      <c r="J50" s="130"/>
      <c r="K50" s="130"/>
      <c r="L50" s="130"/>
      <c r="M50" s="159"/>
      <c r="N50" s="229"/>
      <c r="O50" s="47"/>
      <c r="P50" s="256"/>
      <c r="Q50" s="170"/>
      <c r="R50" s="170"/>
      <c r="S50" s="258"/>
      <c r="T50" s="49"/>
      <c r="U50" s="3"/>
    </row>
    <row r="51" spans="1:21">
      <c r="A51" s="141" t="s">
        <v>91</v>
      </c>
      <c r="B51" s="144" t="s">
        <v>92</v>
      </c>
      <c r="C51" s="178" t="s">
        <v>33</v>
      </c>
      <c r="D51" s="178" t="s">
        <v>91</v>
      </c>
      <c r="E51" s="236" t="s">
        <v>34</v>
      </c>
      <c r="F51" s="220" t="s">
        <v>76</v>
      </c>
      <c r="G51" s="130">
        <v>10</v>
      </c>
      <c r="H51" s="130">
        <v>0</v>
      </c>
      <c r="I51" s="130">
        <v>3</v>
      </c>
      <c r="J51" s="130">
        <v>4</v>
      </c>
      <c r="K51" s="130">
        <v>2</v>
      </c>
      <c r="L51" s="130">
        <v>0</v>
      </c>
      <c r="M51" s="159">
        <f t="shared" si="0"/>
        <v>19</v>
      </c>
      <c r="N51" s="229" t="s">
        <v>77</v>
      </c>
      <c r="O51" s="47"/>
      <c r="P51" s="254">
        <v>133.91472854539799</v>
      </c>
      <c r="Q51" s="169">
        <v>64.586137127862699</v>
      </c>
      <c r="R51" s="169">
        <v>0</v>
      </c>
      <c r="S51" s="251" t="s">
        <v>35</v>
      </c>
      <c r="T51" s="49"/>
      <c r="U51" s="3"/>
    </row>
    <row r="52" spans="1:21">
      <c r="A52" s="141"/>
      <c r="B52" s="144"/>
      <c r="C52" s="234"/>
      <c r="D52" s="234"/>
      <c r="E52" s="236"/>
      <c r="F52" s="220"/>
      <c r="G52" s="130"/>
      <c r="H52" s="130"/>
      <c r="I52" s="130"/>
      <c r="J52" s="130"/>
      <c r="K52" s="130"/>
      <c r="L52" s="130"/>
      <c r="M52" s="159"/>
      <c r="N52" s="229"/>
      <c r="O52" s="47"/>
      <c r="P52" s="246"/>
      <c r="Q52" s="164"/>
      <c r="R52" s="164"/>
      <c r="S52" s="241"/>
      <c r="T52" s="49"/>
      <c r="U52" s="3"/>
    </row>
    <row r="53" spans="1:21">
      <c r="A53" s="141"/>
      <c r="B53" s="144"/>
      <c r="C53" s="234"/>
      <c r="D53" s="234"/>
      <c r="E53" s="236"/>
      <c r="F53" s="220"/>
      <c r="G53" s="130"/>
      <c r="H53" s="130"/>
      <c r="I53" s="130"/>
      <c r="J53" s="130"/>
      <c r="K53" s="130"/>
      <c r="L53" s="130"/>
      <c r="M53" s="159"/>
      <c r="N53" s="229"/>
      <c r="O53" s="47"/>
      <c r="P53" s="246"/>
      <c r="Q53" s="164"/>
      <c r="R53" s="164"/>
      <c r="S53" s="241"/>
      <c r="T53" s="49"/>
      <c r="U53" s="3"/>
    </row>
    <row r="54" spans="1:21">
      <c r="A54" s="141"/>
      <c r="B54" s="144"/>
      <c r="C54" s="234"/>
      <c r="D54" s="234"/>
      <c r="E54" s="236"/>
      <c r="F54" s="220"/>
      <c r="G54" s="130"/>
      <c r="H54" s="130"/>
      <c r="I54" s="130"/>
      <c r="J54" s="130"/>
      <c r="K54" s="130"/>
      <c r="L54" s="130"/>
      <c r="M54" s="159"/>
      <c r="N54" s="229"/>
      <c r="O54" s="47"/>
      <c r="P54" s="246"/>
      <c r="Q54" s="164"/>
      <c r="R54" s="164"/>
      <c r="S54" s="241"/>
      <c r="T54" s="49"/>
      <c r="U54" s="3"/>
    </row>
    <row r="55" spans="1:21" ht="15" thickBot="1">
      <c r="A55" s="142"/>
      <c r="B55" s="145"/>
      <c r="C55" s="235"/>
      <c r="D55" s="235"/>
      <c r="E55" s="237"/>
      <c r="F55" s="233"/>
      <c r="G55" s="131"/>
      <c r="H55" s="131"/>
      <c r="I55" s="131"/>
      <c r="J55" s="131"/>
      <c r="K55" s="131"/>
      <c r="L55" s="131"/>
      <c r="M55" s="160"/>
      <c r="N55" s="230"/>
      <c r="O55" s="47"/>
      <c r="P55" s="247"/>
      <c r="Q55" s="165"/>
      <c r="R55" s="165"/>
      <c r="S55" s="242"/>
      <c r="T55" s="49"/>
      <c r="U55" s="3"/>
    </row>
    <row r="56" spans="1:21">
      <c r="A56" s="11"/>
      <c r="B56" s="50"/>
      <c r="C56" s="76"/>
      <c r="D56" s="76"/>
      <c r="E56" s="76"/>
      <c r="F56" s="48"/>
      <c r="G56" s="77"/>
      <c r="H56" s="77"/>
      <c r="I56" s="77"/>
      <c r="J56" s="77"/>
      <c r="K56" s="77"/>
      <c r="L56" s="77"/>
      <c r="M56" s="96"/>
      <c r="N56" s="48"/>
      <c r="O56" s="47"/>
      <c r="P56" s="51"/>
      <c r="Q56" s="51"/>
      <c r="R56" s="51"/>
      <c r="S56" s="49"/>
      <c r="T56" s="49"/>
      <c r="U56" s="3"/>
    </row>
    <row r="57" spans="1:21" ht="15" thickBot="1">
      <c r="A57" s="11"/>
      <c r="B57" s="50"/>
      <c r="C57" s="76"/>
      <c r="D57" s="76"/>
      <c r="E57" s="76"/>
      <c r="F57" s="48"/>
      <c r="G57" s="77"/>
      <c r="H57" s="77"/>
      <c r="I57" s="77"/>
      <c r="J57" s="77"/>
      <c r="K57" s="77"/>
      <c r="L57" s="77"/>
      <c r="M57" s="77"/>
      <c r="N57" s="48"/>
      <c r="O57" s="47"/>
      <c r="P57" s="53"/>
      <c r="Q57" s="54"/>
      <c r="R57" s="54"/>
      <c r="S57" s="49"/>
      <c r="T57" s="49"/>
      <c r="U57" s="3"/>
    </row>
    <row r="58" spans="1:21" ht="16" thickBot="1">
      <c r="A58" s="41"/>
      <c r="B58" s="42" t="s">
        <v>93</v>
      </c>
      <c r="C58" s="78"/>
      <c r="D58" s="79"/>
      <c r="E58" s="79"/>
      <c r="F58" s="73"/>
      <c r="G58" s="44"/>
      <c r="H58" s="44"/>
      <c r="I58" s="44"/>
      <c r="J58" s="44"/>
      <c r="K58" s="44"/>
      <c r="L58" s="44"/>
      <c r="M58" s="44"/>
      <c r="N58" s="74"/>
      <c r="O58" s="48"/>
      <c r="P58" s="53"/>
      <c r="Q58" s="54"/>
      <c r="R58" s="54"/>
      <c r="S58" s="58"/>
      <c r="T58" s="58"/>
      <c r="U58" s="3"/>
    </row>
    <row r="59" spans="1:21">
      <c r="A59" s="210" t="s">
        <v>94</v>
      </c>
      <c r="B59" s="212" t="s">
        <v>95</v>
      </c>
      <c r="C59" s="146" t="s">
        <v>33</v>
      </c>
      <c r="D59" s="146" t="s">
        <v>94</v>
      </c>
      <c r="E59" s="244" t="s">
        <v>34</v>
      </c>
      <c r="F59" s="252" t="s">
        <v>76</v>
      </c>
      <c r="G59" s="186">
        <v>718</v>
      </c>
      <c r="H59" s="186">
        <v>142</v>
      </c>
      <c r="I59" s="186">
        <v>286</v>
      </c>
      <c r="J59" s="186">
        <v>67</v>
      </c>
      <c r="K59" s="186">
        <v>49</v>
      </c>
      <c r="L59" s="186">
        <v>33</v>
      </c>
      <c r="M59" s="192">
        <f t="shared" ref="M59:M64" si="1">SUM(G59:L63)</f>
        <v>1295</v>
      </c>
      <c r="N59" s="187" t="s">
        <v>77</v>
      </c>
      <c r="O59" s="47"/>
      <c r="P59" s="255">
        <v>1963.65545384746</v>
      </c>
      <c r="Q59" s="186">
        <v>757.86366523030097</v>
      </c>
      <c r="R59" s="186">
        <v>0</v>
      </c>
      <c r="S59" s="257" t="s">
        <v>35</v>
      </c>
      <c r="T59" s="49"/>
      <c r="U59" s="3"/>
    </row>
    <row r="60" spans="1:21">
      <c r="A60" s="173"/>
      <c r="B60" s="176"/>
      <c r="C60" s="234"/>
      <c r="D60" s="234"/>
      <c r="E60" s="236"/>
      <c r="F60" s="249"/>
      <c r="G60" s="164"/>
      <c r="H60" s="164"/>
      <c r="I60" s="164"/>
      <c r="J60" s="164"/>
      <c r="K60" s="164"/>
      <c r="L60" s="164"/>
      <c r="M60" s="182"/>
      <c r="N60" s="138"/>
      <c r="O60" s="47"/>
      <c r="P60" s="246"/>
      <c r="Q60" s="164"/>
      <c r="R60" s="164"/>
      <c r="S60" s="241"/>
      <c r="T60" s="49"/>
      <c r="U60" s="3"/>
    </row>
    <row r="61" spans="1:21">
      <c r="A61" s="173"/>
      <c r="B61" s="176"/>
      <c r="C61" s="234"/>
      <c r="D61" s="234"/>
      <c r="E61" s="236"/>
      <c r="F61" s="249"/>
      <c r="G61" s="164"/>
      <c r="H61" s="164"/>
      <c r="I61" s="164"/>
      <c r="J61" s="164"/>
      <c r="K61" s="164"/>
      <c r="L61" s="164"/>
      <c r="M61" s="182"/>
      <c r="N61" s="138"/>
      <c r="O61" s="47"/>
      <c r="P61" s="246"/>
      <c r="Q61" s="164"/>
      <c r="R61" s="164"/>
      <c r="S61" s="241"/>
      <c r="T61" s="49"/>
      <c r="U61" s="3"/>
    </row>
    <row r="62" spans="1:21">
      <c r="A62" s="173"/>
      <c r="B62" s="176"/>
      <c r="C62" s="234"/>
      <c r="D62" s="234"/>
      <c r="E62" s="236"/>
      <c r="F62" s="249"/>
      <c r="G62" s="164"/>
      <c r="H62" s="164"/>
      <c r="I62" s="164"/>
      <c r="J62" s="164"/>
      <c r="K62" s="164"/>
      <c r="L62" s="164"/>
      <c r="M62" s="182"/>
      <c r="N62" s="138"/>
      <c r="O62" s="47"/>
      <c r="P62" s="246"/>
      <c r="Q62" s="164"/>
      <c r="R62" s="164"/>
      <c r="S62" s="241"/>
      <c r="T62" s="49"/>
      <c r="U62" s="3"/>
    </row>
    <row r="63" spans="1:21">
      <c r="A63" s="211"/>
      <c r="B63" s="196"/>
      <c r="C63" s="243"/>
      <c r="D63" s="243"/>
      <c r="E63" s="236"/>
      <c r="F63" s="253"/>
      <c r="G63" s="170"/>
      <c r="H63" s="170"/>
      <c r="I63" s="170"/>
      <c r="J63" s="170"/>
      <c r="K63" s="170"/>
      <c r="L63" s="170"/>
      <c r="M63" s="185"/>
      <c r="N63" s="171"/>
      <c r="O63" s="47"/>
      <c r="P63" s="256"/>
      <c r="Q63" s="170"/>
      <c r="R63" s="170"/>
      <c r="S63" s="258"/>
      <c r="T63" s="49"/>
      <c r="U63" s="3"/>
    </row>
    <row r="64" spans="1:21">
      <c r="A64" s="172" t="s">
        <v>96</v>
      </c>
      <c r="B64" s="175" t="s">
        <v>97</v>
      </c>
      <c r="C64" s="178" t="s">
        <v>33</v>
      </c>
      <c r="D64" s="178" t="s">
        <v>96</v>
      </c>
      <c r="E64" s="236" t="s">
        <v>34</v>
      </c>
      <c r="F64" s="248" t="s">
        <v>76</v>
      </c>
      <c r="G64" s="169">
        <v>5</v>
      </c>
      <c r="H64" s="169">
        <v>2</v>
      </c>
      <c r="I64" s="169">
        <v>1</v>
      </c>
      <c r="J64" s="169">
        <v>5</v>
      </c>
      <c r="K64" s="169">
        <v>5</v>
      </c>
      <c r="L64" s="186"/>
      <c r="M64" s="182">
        <f t="shared" si="1"/>
        <v>18</v>
      </c>
      <c r="N64" s="195" t="s">
        <v>77</v>
      </c>
      <c r="O64" s="47"/>
      <c r="P64" s="246">
        <v>27.576968539909199</v>
      </c>
      <c r="Q64" s="164">
        <v>8.4581362903505184</v>
      </c>
      <c r="R64" s="164">
        <v>0</v>
      </c>
      <c r="S64" s="241" t="s">
        <v>35</v>
      </c>
      <c r="T64" s="49"/>
      <c r="U64" s="3"/>
    </row>
    <row r="65" spans="1:21">
      <c r="A65" s="173"/>
      <c r="B65" s="176"/>
      <c r="C65" s="234"/>
      <c r="D65" s="234"/>
      <c r="E65" s="236"/>
      <c r="F65" s="249"/>
      <c r="G65" s="164"/>
      <c r="H65" s="164"/>
      <c r="I65" s="164"/>
      <c r="J65" s="164"/>
      <c r="K65" s="164"/>
      <c r="L65" s="164"/>
      <c r="M65" s="182"/>
      <c r="N65" s="138"/>
      <c r="O65" s="47"/>
      <c r="P65" s="246"/>
      <c r="Q65" s="164"/>
      <c r="R65" s="164"/>
      <c r="S65" s="241"/>
      <c r="T65" s="49"/>
      <c r="U65" s="3"/>
    </row>
    <row r="66" spans="1:21">
      <c r="A66" s="173"/>
      <c r="B66" s="176"/>
      <c r="C66" s="234"/>
      <c r="D66" s="234"/>
      <c r="E66" s="236"/>
      <c r="F66" s="249"/>
      <c r="G66" s="164"/>
      <c r="H66" s="164"/>
      <c r="I66" s="164"/>
      <c r="J66" s="164"/>
      <c r="K66" s="164"/>
      <c r="L66" s="164"/>
      <c r="M66" s="182"/>
      <c r="N66" s="138"/>
      <c r="O66" s="47"/>
      <c r="P66" s="246"/>
      <c r="Q66" s="164"/>
      <c r="R66" s="164"/>
      <c r="S66" s="241"/>
      <c r="T66" s="49"/>
      <c r="U66" s="3"/>
    </row>
    <row r="67" spans="1:21">
      <c r="A67" s="173"/>
      <c r="B67" s="176"/>
      <c r="C67" s="234"/>
      <c r="D67" s="234"/>
      <c r="E67" s="236"/>
      <c r="F67" s="249"/>
      <c r="G67" s="164"/>
      <c r="H67" s="164"/>
      <c r="I67" s="164"/>
      <c r="J67" s="164"/>
      <c r="K67" s="164"/>
      <c r="L67" s="164"/>
      <c r="M67" s="182"/>
      <c r="N67" s="138"/>
      <c r="O67" s="47"/>
      <c r="P67" s="246"/>
      <c r="Q67" s="164"/>
      <c r="R67" s="164"/>
      <c r="S67" s="241"/>
      <c r="T67" s="49"/>
      <c r="U67" s="3"/>
    </row>
    <row r="68" spans="1:21" ht="15.75" customHeight="1">
      <c r="A68" s="174"/>
      <c r="B68" s="177"/>
      <c r="C68" s="235"/>
      <c r="D68" s="235"/>
      <c r="E68" s="237"/>
      <c r="F68" s="250"/>
      <c r="G68" s="165"/>
      <c r="H68" s="165"/>
      <c r="I68" s="165"/>
      <c r="J68" s="165"/>
      <c r="K68" s="165"/>
      <c r="L68" s="170"/>
      <c r="M68" s="183"/>
      <c r="N68" s="139"/>
      <c r="O68" s="47"/>
      <c r="P68" s="247"/>
      <c r="Q68" s="165"/>
      <c r="R68" s="165"/>
      <c r="S68" s="242"/>
      <c r="T68" s="49"/>
      <c r="U68" s="3"/>
    </row>
    <row r="69" spans="1:21">
      <c r="A69" s="11"/>
      <c r="B69" s="50"/>
      <c r="C69" s="76"/>
      <c r="D69" s="76"/>
      <c r="E69" s="76"/>
      <c r="F69" s="48"/>
      <c r="G69" s="77"/>
      <c r="H69" s="77"/>
      <c r="I69" s="77"/>
      <c r="J69" s="77"/>
      <c r="K69" s="77"/>
      <c r="L69" s="77"/>
      <c r="M69" s="77"/>
      <c r="N69" s="48"/>
      <c r="O69" s="47"/>
      <c r="P69" s="51"/>
      <c r="Q69" s="54"/>
      <c r="R69" s="54"/>
      <c r="S69" s="49"/>
      <c r="T69" s="49"/>
      <c r="U69" s="3"/>
    </row>
    <row r="70" spans="1:21" ht="15" thickBot="1">
      <c r="A70" s="48"/>
      <c r="B70" s="50"/>
      <c r="C70" s="76"/>
      <c r="D70" s="76"/>
      <c r="E70" s="76"/>
      <c r="F70" s="48"/>
      <c r="G70" s="77"/>
      <c r="H70" s="77"/>
      <c r="I70" s="77"/>
      <c r="J70" s="77"/>
      <c r="K70" s="77"/>
      <c r="L70" s="77"/>
      <c r="M70" s="77"/>
      <c r="N70" s="48"/>
      <c r="O70" s="47"/>
      <c r="P70" s="53"/>
      <c r="Q70" s="54"/>
      <c r="R70" s="54"/>
      <c r="S70" s="49"/>
      <c r="T70" s="49"/>
      <c r="U70" s="3"/>
    </row>
    <row r="71" spans="1:21" ht="16" thickBot="1">
      <c r="A71" s="41"/>
      <c r="B71" s="42" t="s">
        <v>98</v>
      </c>
      <c r="C71" s="78"/>
      <c r="D71" s="79"/>
      <c r="E71" s="79"/>
      <c r="F71" s="73"/>
      <c r="G71" s="44"/>
      <c r="H71" s="44"/>
      <c r="I71" s="44"/>
      <c r="J71" s="44"/>
      <c r="K71" s="44"/>
      <c r="L71" s="44"/>
      <c r="M71" s="80"/>
      <c r="N71" s="74"/>
      <c r="O71" s="48"/>
      <c r="P71" s="53"/>
      <c r="Q71" s="54"/>
      <c r="R71" s="54"/>
      <c r="S71" s="58"/>
      <c r="T71" s="58"/>
      <c r="U71" s="3"/>
    </row>
    <row r="72" spans="1:21">
      <c r="A72" s="140" t="s">
        <v>99</v>
      </c>
      <c r="B72" s="143" t="s">
        <v>100</v>
      </c>
      <c r="C72" s="146" t="s">
        <v>33</v>
      </c>
      <c r="D72" s="146" t="s">
        <v>99</v>
      </c>
      <c r="E72" s="244" t="s">
        <v>34</v>
      </c>
      <c r="F72" s="245" t="s">
        <v>76</v>
      </c>
      <c r="G72" s="129">
        <v>18</v>
      </c>
      <c r="H72" s="129">
        <v>19</v>
      </c>
      <c r="I72" s="129">
        <v>25</v>
      </c>
      <c r="J72" s="129">
        <v>27</v>
      </c>
      <c r="K72" s="129">
        <v>4</v>
      </c>
      <c r="L72" s="129">
        <v>5</v>
      </c>
      <c r="M72" s="158">
        <f t="shared" ref="M72" si="2">SUM(G72:L76)</f>
        <v>98</v>
      </c>
      <c r="N72" s="239" t="s">
        <v>101</v>
      </c>
      <c r="O72" s="47"/>
      <c r="P72" s="240">
        <v>103.040941493958</v>
      </c>
      <c r="Q72" s="129">
        <v>36.694564487267897</v>
      </c>
      <c r="R72" s="129">
        <v>0</v>
      </c>
      <c r="S72" s="238" t="s">
        <v>35</v>
      </c>
      <c r="T72" s="49"/>
      <c r="U72" s="3"/>
    </row>
    <row r="73" spans="1:21">
      <c r="A73" s="141"/>
      <c r="B73" s="144"/>
      <c r="C73" s="234"/>
      <c r="D73" s="234"/>
      <c r="E73" s="236"/>
      <c r="F73" s="220"/>
      <c r="G73" s="130"/>
      <c r="H73" s="130"/>
      <c r="I73" s="130"/>
      <c r="J73" s="130"/>
      <c r="K73" s="130"/>
      <c r="L73" s="130"/>
      <c r="M73" s="159"/>
      <c r="N73" s="229"/>
      <c r="O73" s="47"/>
      <c r="P73" s="231"/>
      <c r="Q73" s="130"/>
      <c r="R73" s="130"/>
      <c r="S73" s="227"/>
      <c r="T73" s="49"/>
      <c r="U73" s="3"/>
    </row>
    <row r="74" spans="1:21">
      <c r="A74" s="141"/>
      <c r="B74" s="144"/>
      <c r="C74" s="234"/>
      <c r="D74" s="234"/>
      <c r="E74" s="236"/>
      <c r="F74" s="220"/>
      <c r="G74" s="130"/>
      <c r="H74" s="130"/>
      <c r="I74" s="130"/>
      <c r="J74" s="130"/>
      <c r="K74" s="130"/>
      <c r="L74" s="130"/>
      <c r="M74" s="159"/>
      <c r="N74" s="229"/>
      <c r="O74" s="47"/>
      <c r="P74" s="231"/>
      <c r="Q74" s="130"/>
      <c r="R74" s="130"/>
      <c r="S74" s="227"/>
      <c r="T74" s="49"/>
      <c r="U74" s="3"/>
    </row>
    <row r="75" spans="1:21">
      <c r="A75" s="141"/>
      <c r="B75" s="144"/>
      <c r="C75" s="234"/>
      <c r="D75" s="234"/>
      <c r="E75" s="236"/>
      <c r="F75" s="220"/>
      <c r="G75" s="130"/>
      <c r="H75" s="130"/>
      <c r="I75" s="130"/>
      <c r="J75" s="130"/>
      <c r="K75" s="130"/>
      <c r="L75" s="130"/>
      <c r="M75" s="159"/>
      <c r="N75" s="229"/>
      <c r="O75" s="47"/>
      <c r="P75" s="231"/>
      <c r="Q75" s="130"/>
      <c r="R75" s="130"/>
      <c r="S75" s="227"/>
      <c r="T75" s="49"/>
      <c r="U75" s="3"/>
    </row>
    <row r="76" spans="1:21">
      <c r="A76" s="141"/>
      <c r="B76" s="144"/>
      <c r="C76" s="243"/>
      <c r="D76" s="243"/>
      <c r="E76" s="236"/>
      <c r="F76" s="220"/>
      <c r="G76" s="130"/>
      <c r="H76" s="130"/>
      <c r="I76" s="130"/>
      <c r="J76" s="130"/>
      <c r="K76" s="130"/>
      <c r="L76" s="130"/>
      <c r="M76" s="159"/>
      <c r="N76" s="229"/>
      <c r="O76" s="47"/>
      <c r="P76" s="231"/>
      <c r="Q76" s="130"/>
      <c r="R76" s="130"/>
      <c r="S76" s="227"/>
      <c r="T76" s="49"/>
      <c r="U76" s="3"/>
    </row>
    <row r="77" spans="1:21">
      <c r="A77" s="141" t="s">
        <v>102</v>
      </c>
      <c r="B77" s="144" t="s">
        <v>103</v>
      </c>
      <c r="C77" s="178" t="s">
        <v>33</v>
      </c>
      <c r="D77" s="178" t="s">
        <v>102</v>
      </c>
      <c r="E77" s="236" t="s">
        <v>34</v>
      </c>
      <c r="F77" s="220" t="s">
        <v>76</v>
      </c>
      <c r="G77" s="130">
        <v>36</v>
      </c>
      <c r="H77" s="130">
        <v>16</v>
      </c>
      <c r="I77" s="130">
        <v>6</v>
      </c>
      <c r="J77" s="130">
        <v>10</v>
      </c>
      <c r="K77" s="130">
        <v>3</v>
      </c>
      <c r="L77" s="130">
        <v>0</v>
      </c>
      <c r="M77" s="185">
        <f>SUM(G77:L81)</f>
        <v>71</v>
      </c>
      <c r="N77" s="229" t="s">
        <v>101</v>
      </c>
      <c r="O77" s="47"/>
      <c r="P77" s="231">
        <v>26.323003350195798</v>
      </c>
      <c r="Q77" s="130">
        <v>7.65424758495167</v>
      </c>
      <c r="R77" s="130">
        <v>0</v>
      </c>
      <c r="S77" s="227" t="s">
        <v>35</v>
      </c>
      <c r="T77" s="49"/>
      <c r="U77" s="3"/>
    </row>
    <row r="78" spans="1:21">
      <c r="A78" s="141"/>
      <c r="B78" s="144"/>
      <c r="C78" s="188"/>
      <c r="D78" s="188"/>
      <c r="E78" s="236"/>
      <c r="F78" s="220"/>
      <c r="G78" s="130"/>
      <c r="H78" s="130"/>
      <c r="I78" s="130"/>
      <c r="J78" s="130"/>
      <c r="K78" s="130"/>
      <c r="L78" s="130"/>
      <c r="M78" s="159"/>
      <c r="N78" s="229"/>
      <c r="O78" s="47"/>
      <c r="P78" s="231"/>
      <c r="Q78" s="130"/>
      <c r="R78" s="130"/>
      <c r="S78" s="227"/>
      <c r="T78" s="49"/>
      <c r="U78" s="3"/>
    </row>
    <row r="79" spans="1:21">
      <c r="A79" s="141"/>
      <c r="B79" s="144"/>
      <c r="C79" s="188"/>
      <c r="D79" s="188"/>
      <c r="E79" s="236"/>
      <c r="F79" s="220"/>
      <c r="G79" s="130"/>
      <c r="H79" s="130"/>
      <c r="I79" s="130"/>
      <c r="J79" s="130"/>
      <c r="K79" s="130"/>
      <c r="L79" s="130"/>
      <c r="M79" s="159"/>
      <c r="N79" s="229"/>
      <c r="O79" s="47"/>
      <c r="P79" s="231"/>
      <c r="Q79" s="130"/>
      <c r="R79" s="130"/>
      <c r="S79" s="227"/>
      <c r="T79" s="49"/>
      <c r="U79" s="3"/>
    </row>
    <row r="80" spans="1:21">
      <c r="A80" s="141"/>
      <c r="B80" s="144"/>
      <c r="C80" s="188"/>
      <c r="D80" s="188"/>
      <c r="E80" s="236"/>
      <c r="F80" s="220"/>
      <c r="G80" s="130"/>
      <c r="H80" s="130"/>
      <c r="I80" s="130"/>
      <c r="J80" s="130"/>
      <c r="K80" s="130"/>
      <c r="L80" s="130"/>
      <c r="M80" s="159"/>
      <c r="N80" s="229"/>
      <c r="O80" s="47"/>
      <c r="P80" s="231"/>
      <c r="Q80" s="130"/>
      <c r="R80" s="130"/>
      <c r="S80" s="227"/>
      <c r="T80" s="49"/>
      <c r="U80" s="3"/>
    </row>
    <row r="81" spans="1:21">
      <c r="A81" s="141"/>
      <c r="B81" s="144"/>
      <c r="C81" s="189"/>
      <c r="D81" s="189"/>
      <c r="E81" s="236"/>
      <c r="F81" s="220"/>
      <c r="G81" s="130"/>
      <c r="H81" s="130"/>
      <c r="I81" s="130"/>
      <c r="J81" s="130"/>
      <c r="K81" s="130"/>
      <c r="L81" s="130"/>
      <c r="M81" s="202"/>
      <c r="N81" s="229"/>
      <c r="O81" s="47"/>
      <c r="P81" s="231"/>
      <c r="Q81" s="130"/>
      <c r="R81" s="130"/>
      <c r="S81" s="227"/>
      <c r="T81" s="49"/>
      <c r="U81" s="3"/>
    </row>
    <row r="82" spans="1:21">
      <c r="A82" s="141" t="s">
        <v>104</v>
      </c>
      <c r="B82" s="144" t="s">
        <v>105</v>
      </c>
      <c r="C82" s="178" t="s">
        <v>33</v>
      </c>
      <c r="D82" s="178" t="s">
        <v>104</v>
      </c>
      <c r="E82" s="236" t="s">
        <v>34</v>
      </c>
      <c r="F82" s="220" t="s">
        <v>76</v>
      </c>
      <c r="G82" s="130">
        <v>114</v>
      </c>
      <c r="H82" s="130">
        <v>164</v>
      </c>
      <c r="I82" s="130">
        <v>175</v>
      </c>
      <c r="J82" s="130">
        <v>105</v>
      </c>
      <c r="K82" s="130">
        <v>37</v>
      </c>
      <c r="L82" s="130">
        <v>16</v>
      </c>
      <c r="M82" s="159">
        <f t="shared" ref="M82" si="3">SUM(G82:L86)</f>
        <v>611</v>
      </c>
      <c r="N82" s="229" t="s">
        <v>101</v>
      </c>
      <c r="O82" s="47"/>
      <c r="P82" s="231">
        <v>226.807789386352</v>
      </c>
      <c r="Q82" s="130">
        <v>82.84857832809611</v>
      </c>
      <c r="R82" s="130">
        <v>0</v>
      </c>
      <c r="S82" s="227" t="s">
        <v>35</v>
      </c>
      <c r="T82" s="49"/>
      <c r="U82" s="3"/>
    </row>
    <row r="83" spans="1:21">
      <c r="A83" s="141"/>
      <c r="B83" s="144"/>
      <c r="C83" s="234"/>
      <c r="D83" s="234"/>
      <c r="E83" s="236"/>
      <c r="F83" s="220"/>
      <c r="G83" s="130"/>
      <c r="H83" s="130"/>
      <c r="I83" s="130"/>
      <c r="J83" s="130"/>
      <c r="K83" s="130"/>
      <c r="L83" s="130"/>
      <c r="M83" s="159"/>
      <c r="N83" s="229"/>
      <c r="O83" s="47"/>
      <c r="P83" s="231"/>
      <c r="Q83" s="130"/>
      <c r="R83" s="130"/>
      <c r="S83" s="227"/>
      <c r="T83" s="49"/>
      <c r="U83" s="3"/>
    </row>
    <row r="84" spans="1:21">
      <c r="A84" s="141"/>
      <c r="B84" s="144"/>
      <c r="C84" s="234"/>
      <c r="D84" s="234"/>
      <c r="E84" s="236"/>
      <c r="F84" s="220"/>
      <c r="G84" s="130"/>
      <c r="H84" s="130"/>
      <c r="I84" s="130"/>
      <c r="J84" s="130"/>
      <c r="K84" s="130"/>
      <c r="L84" s="130"/>
      <c r="M84" s="159"/>
      <c r="N84" s="229"/>
      <c r="O84" s="47"/>
      <c r="P84" s="231"/>
      <c r="Q84" s="130"/>
      <c r="R84" s="130"/>
      <c r="S84" s="227"/>
      <c r="T84" s="49"/>
      <c r="U84" s="3"/>
    </row>
    <row r="85" spans="1:21">
      <c r="A85" s="141"/>
      <c r="B85" s="144"/>
      <c r="C85" s="234"/>
      <c r="D85" s="234"/>
      <c r="E85" s="236"/>
      <c r="F85" s="220"/>
      <c r="G85" s="130"/>
      <c r="H85" s="130"/>
      <c r="I85" s="130"/>
      <c r="J85" s="130"/>
      <c r="K85" s="130"/>
      <c r="L85" s="130"/>
      <c r="M85" s="159"/>
      <c r="N85" s="229"/>
      <c r="O85" s="47"/>
      <c r="P85" s="231"/>
      <c r="Q85" s="130"/>
      <c r="R85" s="130"/>
      <c r="S85" s="227"/>
      <c r="T85" s="49"/>
      <c r="U85" s="3"/>
    </row>
    <row r="86" spans="1:21" ht="15" thickBot="1">
      <c r="A86" s="142"/>
      <c r="B86" s="145"/>
      <c r="C86" s="235"/>
      <c r="D86" s="235"/>
      <c r="E86" s="237"/>
      <c r="F86" s="233"/>
      <c r="G86" s="131"/>
      <c r="H86" s="131"/>
      <c r="I86" s="131"/>
      <c r="J86" s="131"/>
      <c r="K86" s="131"/>
      <c r="L86" s="131"/>
      <c r="M86" s="160"/>
      <c r="N86" s="230"/>
      <c r="O86" s="47"/>
      <c r="P86" s="232"/>
      <c r="Q86" s="131"/>
      <c r="R86" s="131"/>
      <c r="S86" s="228"/>
      <c r="T86" s="49"/>
      <c r="U86" s="3"/>
    </row>
    <row r="87" spans="1:21">
      <c r="A87" s="15"/>
      <c r="B87" s="7"/>
      <c r="C87" s="7"/>
      <c r="D87" s="7"/>
      <c r="E87" s="7"/>
      <c r="F87" s="47"/>
      <c r="G87" s="48"/>
      <c r="H87" s="48"/>
      <c r="I87" s="48"/>
      <c r="J87" s="48"/>
      <c r="K87" s="48"/>
      <c r="L87" s="48"/>
      <c r="M87" s="48"/>
      <c r="N87" s="48"/>
      <c r="O87" s="48"/>
      <c r="P87" s="51"/>
      <c r="Q87" s="54"/>
      <c r="R87" s="54"/>
      <c r="S87" s="49"/>
      <c r="T87" s="58"/>
      <c r="U87" s="3"/>
    </row>
    <row r="88" spans="1:21" ht="15" thickBot="1">
      <c r="A88" s="48"/>
      <c r="B88" s="7"/>
      <c r="C88" s="7"/>
      <c r="D88" s="7"/>
      <c r="E88" s="7"/>
      <c r="F88" s="48"/>
      <c r="G88" s="48"/>
      <c r="H88" s="48"/>
      <c r="I88" s="48"/>
      <c r="J88" s="48"/>
      <c r="K88" s="48"/>
      <c r="L88" s="48"/>
      <c r="M88" s="48"/>
      <c r="N88" s="48"/>
      <c r="O88" s="47"/>
      <c r="P88" s="75"/>
      <c r="Q88" s="48"/>
      <c r="R88" s="48"/>
      <c r="S88" s="48"/>
      <c r="T88" s="48"/>
      <c r="U88" s="3"/>
    </row>
    <row r="89" spans="1:21">
      <c r="A89" s="100"/>
      <c r="B89" s="101"/>
      <c r="C89" s="101"/>
      <c r="D89" s="101"/>
      <c r="E89" s="101"/>
      <c r="F89" s="98"/>
      <c r="G89" s="48"/>
      <c r="H89" s="48"/>
      <c r="I89" s="48"/>
      <c r="J89" s="48"/>
      <c r="K89" s="48"/>
      <c r="L89" s="48"/>
      <c r="M89" s="48"/>
      <c r="N89" s="48"/>
      <c r="O89" s="47"/>
      <c r="P89" s="75"/>
      <c r="Q89" s="48"/>
      <c r="R89" s="48"/>
      <c r="S89" s="48"/>
      <c r="T89" s="48"/>
      <c r="U89" s="3"/>
    </row>
    <row r="90" spans="1:21">
      <c r="A90" s="107" t="s">
        <v>63</v>
      </c>
      <c r="B90" s="103"/>
      <c r="C90" s="103"/>
      <c r="D90" s="108" t="s">
        <v>64</v>
      </c>
      <c r="E90" s="128">
        <v>43998</v>
      </c>
      <c r="F90" s="104"/>
    </row>
    <row r="91" spans="1:21">
      <c r="A91" s="102"/>
      <c r="B91" s="103"/>
      <c r="C91" s="103"/>
      <c r="D91" s="103"/>
      <c r="E91" s="97"/>
      <c r="F91" s="104"/>
    </row>
    <row r="92" spans="1:21">
      <c r="A92" s="107" t="s">
        <v>65</v>
      </c>
      <c r="B92" s="103"/>
      <c r="C92" s="103"/>
      <c r="D92" s="108" t="s">
        <v>64</v>
      </c>
      <c r="E92" s="128">
        <v>43998</v>
      </c>
      <c r="F92" s="104"/>
    </row>
    <row r="93" spans="1:21">
      <c r="A93" s="102"/>
      <c r="B93" s="103"/>
      <c r="C93" s="103"/>
      <c r="D93" s="103"/>
      <c r="E93" s="97"/>
      <c r="F93" s="104"/>
    </row>
    <row r="94" spans="1:21">
      <c r="A94" s="107" t="s">
        <v>199</v>
      </c>
      <c r="B94" s="103"/>
      <c r="C94" s="103"/>
      <c r="D94" s="108"/>
      <c r="E94" s="97"/>
      <c r="F94" s="104"/>
    </row>
    <row r="95" spans="1:21" ht="15" thickBot="1">
      <c r="A95" s="105"/>
      <c r="B95" s="106"/>
      <c r="C95" s="106"/>
      <c r="D95" s="106"/>
      <c r="E95" s="106"/>
      <c r="F95" s="99"/>
    </row>
  </sheetData>
  <mergeCells count="239">
    <mergeCell ref="P9:S9"/>
    <mergeCell ref="B10:B13"/>
    <mergeCell ref="G10:N10"/>
    <mergeCell ref="F11:F13"/>
    <mergeCell ref="A16:A20"/>
    <mergeCell ref="B16:B20"/>
    <mergeCell ref="C16:C20"/>
    <mergeCell ref="D16:D20"/>
    <mergeCell ref="E16:E20"/>
    <mergeCell ref="S16:S20"/>
    <mergeCell ref="L16:L20"/>
    <mergeCell ref="M16:M20"/>
    <mergeCell ref="N16:N20"/>
    <mergeCell ref="P16:P20"/>
    <mergeCell ref="Q16:Q20"/>
    <mergeCell ref="R16:R20"/>
    <mergeCell ref="F16:F20"/>
    <mergeCell ref="G16:G20"/>
    <mergeCell ref="H16:H20"/>
    <mergeCell ref="I16:I20"/>
    <mergeCell ref="J16:J20"/>
    <mergeCell ref="K16:K20"/>
    <mergeCell ref="B21:B25"/>
    <mergeCell ref="C21:C25"/>
    <mergeCell ref="D21:D25"/>
    <mergeCell ref="E21:E25"/>
    <mergeCell ref="F21:F25"/>
    <mergeCell ref="G21:G25"/>
    <mergeCell ref="H21:H25"/>
    <mergeCell ref="I21:I25"/>
    <mergeCell ref="G9:N9"/>
    <mergeCell ref="Q21:Q25"/>
    <mergeCell ref="R21:R25"/>
    <mergeCell ref="S21:S25"/>
    <mergeCell ref="A26:A30"/>
    <mergeCell ref="B26:B30"/>
    <mergeCell ref="C26:C30"/>
    <mergeCell ref="D26:D30"/>
    <mergeCell ref="E26:E30"/>
    <mergeCell ref="F26:F30"/>
    <mergeCell ref="G26:G30"/>
    <mergeCell ref="J21:J25"/>
    <mergeCell ref="K21:K25"/>
    <mergeCell ref="L21:L25"/>
    <mergeCell ref="M21:M25"/>
    <mergeCell ref="N21:N25"/>
    <mergeCell ref="P21:P25"/>
    <mergeCell ref="N26:N30"/>
    <mergeCell ref="P26:P30"/>
    <mergeCell ref="Q26:Q30"/>
    <mergeCell ref="R26:R30"/>
    <mergeCell ref="S26:S30"/>
    <mergeCell ref="L26:L30"/>
    <mergeCell ref="M26:M30"/>
    <mergeCell ref="A21:A25"/>
    <mergeCell ref="A31:A35"/>
    <mergeCell ref="B31:B35"/>
    <mergeCell ref="C31:C35"/>
    <mergeCell ref="D31:D35"/>
    <mergeCell ref="E31:E35"/>
    <mergeCell ref="H26:H30"/>
    <mergeCell ref="I26:I30"/>
    <mergeCell ref="J26:J30"/>
    <mergeCell ref="K26:K30"/>
    <mergeCell ref="S31:S35"/>
    <mergeCell ref="A36:A40"/>
    <mergeCell ref="B36:B40"/>
    <mergeCell ref="C36:C40"/>
    <mergeCell ref="D36:D40"/>
    <mergeCell ref="E36:E40"/>
    <mergeCell ref="F36:F40"/>
    <mergeCell ref="G36:G40"/>
    <mergeCell ref="H36:H40"/>
    <mergeCell ref="I36:I40"/>
    <mergeCell ref="L31:L35"/>
    <mergeCell ref="M31:M35"/>
    <mergeCell ref="N31:N35"/>
    <mergeCell ref="P31:P35"/>
    <mergeCell ref="Q31:Q35"/>
    <mergeCell ref="R31:R35"/>
    <mergeCell ref="F31:F35"/>
    <mergeCell ref="G31:G35"/>
    <mergeCell ref="H31:H35"/>
    <mergeCell ref="I31:I35"/>
    <mergeCell ref="J31:J35"/>
    <mergeCell ref="K31:K35"/>
    <mergeCell ref="Q36:Q40"/>
    <mergeCell ref="R36:R40"/>
    <mergeCell ref="S36:S40"/>
    <mergeCell ref="A41:A45"/>
    <mergeCell ref="B41:B45"/>
    <mergeCell ref="C41:C45"/>
    <mergeCell ref="D41:D45"/>
    <mergeCell ref="E41:E45"/>
    <mergeCell ref="F41:F45"/>
    <mergeCell ref="G41:G45"/>
    <mergeCell ref="J36:J40"/>
    <mergeCell ref="K36:K40"/>
    <mergeCell ref="L36:L40"/>
    <mergeCell ref="M36:M40"/>
    <mergeCell ref="N36:N40"/>
    <mergeCell ref="P36:P40"/>
    <mergeCell ref="N41:N45"/>
    <mergeCell ref="P41:P45"/>
    <mergeCell ref="Q41:Q45"/>
    <mergeCell ref="R41:R45"/>
    <mergeCell ref="S41:S45"/>
    <mergeCell ref="L41:L45"/>
    <mergeCell ref="M41:M45"/>
    <mergeCell ref="A46:A50"/>
    <mergeCell ref="B46:B50"/>
    <mergeCell ref="C46:C50"/>
    <mergeCell ref="D46:D50"/>
    <mergeCell ref="E46:E50"/>
    <mergeCell ref="H41:H45"/>
    <mergeCell ref="I41:I45"/>
    <mergeCell ref="J41:J45"/>
    <mergeCell ref="K41:K45"/>
    <mergeCell ref="S46:S50"/>
    <mergeCell ref="A51:A55"/>
    <mergeCell ref="B51:B55"/>
    <mergeCell ref="C51:C55"/>
    <mergeCell ref="D51:D55"/>
    <mergeCell ref="E51:E55"/>
    <mergeCell ref="F51:F55"/>
    <mergeCell ref="G51:G55"/>
    <mergeCell ref="H51:H55"/>
    <mergeCell ref="I51:I55"/>
    <mergeCell ref="L46:L50"/>
    <mergeCell ref="M46:M50"/>
    <mergeCell ref="N46:N50"/>
    <mergeCell ref="P46:P50"/>
    <mergeCell ref="Q46:Q50"/>
    <mergeCell ref="R46:R50"/>
    <mergeCell ref="F46:F50"/>
    <mergeCell ref="G46:G50"/>
    <mergeCell ref="H46:H50"/>
    <mergeCell ref="I46:I50"/>
    <mergeCell ref="J46:J50"/>
    <mergeCell ref="K46:K50"/>
    <mergeCell ref="Q51:Q55"/>
    <mergeCell ref="R51:R55"/>
    <mergeCell ref="S51:S55"/>
    <mergeCell ref="A59:A63"/>
    <mergeCell ref="B59:B63"/>
    <mergeCell ref="C59:C63"/>
    <mergeCell ref="D59:D63"/>
    <mergeCell ref="E59:E63"/>
    <mergeCell ref="F59:F63"/>
    <mergeCell ref="G59:G63"/>
    <mergeCell ref="J51:J55"/>
    <mergeCell ref="K51:K55"/>
    <mergeCell ref="L51:L55"/>
    <mergeCell ref="M51:M55"/>
    <mergeCell ref="N51:N55"/>
    <mergeCell ref="P51:P55"/>
    <mergeCell ref="N59:N63"/>
    <mergeCell ref="P59:P63"/>
    <mergeCell ref="Q59:Q63"/>
    <mergeCell ref="R59:R63"/>
    <mergeCell ref="S59:S63"/>
    <mergeCell ref="L59:L63"/>
    <mergeCell ref="M59:M63"/>
    <mergeCell ref="A64:A68"/>
    <mergeCell ref="B64:B68"/>
    <mergeCell ref="C64:C68"/>
    <mergeCell ref="D64:D68"/>
    <mergeCell ref="E64:E68"/>
    <mergeCell ref="H59:H63"/>
    <mergeCell ref="I59:I63"/>
    <mergeCell ref="J59:J63"/>
    <mergeCell ref="K59:K63"/>
    <mergeCell ref="S64:S68"/>
    <mergeCell ref="A72:A76"/>
    <mergeCell ref="B72:B76"/>
    <mergeCell ref="C72:C76"/>
    <mergeCell ref="D72:D76"/>
    <mergeCell ref="E72:E76"/>
    <mergeCell ref="F72:F76"/>
    <mergeCell ref="G72:G76"/>
    <mergeCell ref="H72:H76"/>
    <mergeCell ref="I72:I76"/>
    <mergeCell ref="L64:L68"/>
    <mergeCell ref="M64:M68"/>
    <mergeCell ref="N64:N68"/>
    <mergeCell ref="P64:P68"/>
    <mergeCell ref="Q64:Q68"/>
    <mergeCell ref="R64:R68"/>
    <mergeCell ref="F64:F68"/>
    <mergeCell ref="G64:G68"/>
    <mergeCell ref="H64:H68"/>
    <mergeCell ref="I64:I68"/>
    <mergeCell ref="J64:J68"/>
    <mergeCell ref="K64:K68"/>
    <mergeCell ref="Q72:Q76"/>
    <mergeCell ref="R72:R76"/>
    <mergeCell ref="S72:S76"/>
    <mergeCell ref="A77:A81"/>
    <mergeCell ref="B77:B81"/>
    <mergeCell ref="C77:C81"/>
    <mergeCell ref="D77:D81"/>
    <mergeCell ref="E77:E81"/>
    <mergeCell ref="F77:F81"/>
    <mergeCell ref="G77:G81"/>
    <mergeCell ref="J72:J76"/>
    <mergeCell ref="K72:K76"/>
    <mergeCell ref="L72:L76"/>
    <mergeCell ref="M72:M76"/>
    <mergeCell ref="N72:N76"/>
    <mergeCell ref="P72:P76"/>
    <mergeCell ref="N77:N81"/>
    <mergeCell ref="P77:P81"/>
    <mergeCell ref="Q77:Q81"/>
    <mergeCell ref="R77:R81"/>
    <mergeCell ref="S77:S81"/>
    <mergeCell ref="L77:L81"/>
    <mergeCell ref="M77:M81"/>
    <mergeCell ref="A82:A86"/>
    <mergeCell ref="B82:B86"/>
    <mergeCell ref="C82:C86"/>
    <mergeCell ref="D82:D86"/>
    <mergeCell ref="E82:E86"/>
    <mergeCell ref="H77:H81"/>
    <mergeCell ref="I77:I81"/>
    <mergeCell ref="J77:J81"/>
    <mergeCell ref="K77:K81"/>
    <mergeCell ref="S82:S86"/>
    <mergeCell ref="L82:L86"/>
    <mergeCell ref="M82:M86"/>
    <mergeCell ref="N82:N86"/>
    <mergeCell ref="P82:P86"/>
    <mergeCell ref="Q82:Q86"/>
    <mergeCell ref="R82:R86"/>
    <mergeCell ref="F82:F86"/>
    <mergeCell ref="G82:G86"/>
    <mergeCell ref="H82:H86"/>
    <mergeCell ref="I82:I86"/>
    <mergeCell ref="J82:J86"/>
    <mergeCell ref="K82:K86"/>
  </mergeCells>
  <pageMargins left="0.7" right="0.7" top="0.75" bottom="0.75" header="0.3" footer="0.3"/>
  <pageSetup paperSize="8" scale="50" orientation="landscape" r:id="rId1"/>
  <headerFooter>
    <oddFooter>&amp;L&amp;1#&amp;"Arial"&amp;11&amp;K000000SW Public Published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7"/>
  <sheetViews>
    <sheetView topLeftCell="A52" zoomScale="79" zoomScaleNormal="79" workbookViewId="0">
      <selection activeCell="B54" sqref="B54:B58"/>
    </sheetView>
  </sheetViews>
  <sheetFormatPr defaultRowHeight="14.5"/>
  <cols>
    <col min="2" max="2" width="50.7265625" customWidth="1"/>
    <col min="5" max="5" width="10.1796875" bestFit="1" customWidth="1"/>
    <col min="7" max="7" width="11" customWidth="1"/>
    <col min="8" max="8" width="13" customWidth="1"/>
    <col min="9" max="10" width="10.1796875" customWidth="1"/>
    <col min="11" max="11" width="9.81640625" customWidth="1"/>
    <col min="13" max="13" width="12.453125" customWidth="1"/>
    <col min="15" max="15" width="3.7265625" customWidth="1"/>
    <col min="16" max="16" width="10.54296875" customWidth="1"/>
  </cols>
  <sheetData>
    <row r="1" spans="1:20" ht="23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5">
      <c r="A2" s="116"/>
      <c r="B2" s="10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0">
      <c r="A3" s="117" t="s">
        <v>1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5">
      <c r="A4" s="4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6" thickBot="1">
      <c r="A5" s="4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">
      <c r="A6" s="121" t="s">
        <v>67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3"/>
      <c r="O6" s="64"/>
      <c r="P6" s="65"/>
      <c r="Q6" s="65"/>
      <c r="R6" s="65"/>
      <c r="S6" s="65"/>
      <c r="T6" s="65"/>
    </row>
    <row r="7" spans="1:20" ht="20.5" thickBot="1">
      <c r="A7" s="124" t="s">
        <v>106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6"/>
      <c r="O7" s="68"/>
      <c r="P7" s="5"/>
      <c r="Q7" s="5"/>
      <c r="R7" s="5"/>
      <c r="S7" s="5"/>
      <c r="T7" s="5"/>
    </row>
    <row r="8" spans="1:20" ht="2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6"/>
      <c r="Q8" s="6"/>
      <c r="R8" s="6"/>
      <c r="S8" s="6"/>
      <c r="T8" s="7"/>
    </row>
    <row r="9" spans="1:20" ht="15" thickBot="1">
      <c r="A9" s="3"/>
      <c r="B9" s="3"/>
      <c r="C9" s="3"/>
      <c r="D9" s="3"/>
      <c r="E9" s="3"/>
      <c r="F9" s="3"/>
      <c r="G9" s="259">
        <v>0</v>
      </c>
      <c r="H9" s="260"/>
      <c r="I9" s="260"/>
      <c r="J9" s="260"/>
      <c r="K9" s="260"/>
      <c r="L9" s="260"/>
      <c r="M9" s="260"/>
      <c r="N9" s="261"/>
      <c r="O9" s="3"/>
      <c r="P9" s="150">
        <v>1</v>
      </c>
      <c r="Q9" s="219"/>
      <c r="R9" s="219"/>
      <c r="S9" s="220"/>
      <c r="T9" s="7"/>
    </row>
    <row r="10" spans="1:20">
      <c r="A10" s="8"/>
      <c r="B10" s="221" t="s">
        <v>4</v>
      </c>
      <c r="C10" s="9"/>
      <c r="D10" s="9"/>
      <c r="E10" s="81"/>
      <c r="F10" s="82"/>
      <c r="G10" s="262" t="s">
        <v>69</v>
      </c>
      <c r="H10" s="282"/>
      <c r="I10" s="282"/>
      <c r="J10" s="282"/>
      <c r="K10" s="282"/>
      <c r="L10" s="282"/>
      <c r="M10" s="282"/>
      <c r="N10" s="283"/>
      <c r="O10" s="11"/>
      <c r="P10" s="12" t="s">
        <v>5</v>
      </c>
      <c r="Q10" s="13" t="s">
        <v>6</v>
      </c>
      <c r="R10" s="13" t="s">
        <v>7</v>
      </c>
      <c r="S10" s="14"/>
      <c r="T10" s="15"/>
    </row>
    <row r="11" spans="1:20" ht="26.5">
      <c r="A11" s="16" t="s">
        <v>10</v>
      </c>
      <c r="B11" s="222"/>
      <c r="C11" s="17" t="s">
        <v>11</v>
      </c>
      <c r="D11" s="17" t="s">
        <v>12</v>
      </c>
      <c r="E11" s="17" t="s">
        <v>107</v>
      </c>
      <c r="F11" s="263" t="s">
        <v>70</v>
      </c>
      <c r="G11" s="32" t="s">
        <v>71</v>
      </c>
      <c r="H11" s="32" t="s">
        <v>71</v>
      </c>
      <c r="I11" s="32" t="s">
        <v>71</v>
      </c>
      <c r="J11" s="32" t="s">
        <v>71</v>
      </c>
      <c r="K11" s="32" t="s">
        <v>71</v>
      </c>
      <c r="L11" s="32" t="s">
        <v>71</v>
      </c>
      <c r="M11" s="83" t="s">
        <v>72</v>
      </c>
      <c r="N11" s="26" t="s">
        <v>15</v>
      </c>
      <c r="O11" s="19"/>
      <c r="P11" s="20" t="s">
        <v>14</v>
      </c>
      <c r="Q11" s="21" t="s">
        <v>14</v>
      </c>
      <c r="R11" s="21" t="s">
        <v>14</v>
      </c>
      <c r="S11" s="22" t="s">
        <v>15</v>
      </c>
      <c r="T11" s="19"/>
    </row>
    <row r="12" spans="1:20">
      <c r="A12" s="28" t="s">
        <v>24</v>
      </c>
      <c r="B12" s="222"/>
      <c r="C12" s="21" t="s">
        <v>25</v>
      </c>
      <c r="D12" s="21" t="s">
        <v>26</v>
      </c>
      <c r="E12" s="21" t="s">
        <v>27</v>
      </c>
      <c r="F12" s="263"/>
      <c r="G12" s="21">
        <v>0</v>
      </c>
      <c r="H12" s="21">
        <v>1</v>
      </c>
      <c r="I12" s="21">
        <v>2</v>
      </c>
      <c r="J12" s="21">
        <v>3</v>
      </c>
      <c r="K12" s="21">
        <v>4</v>
      </c>
      <c r="L12" s="21">
        <v>5</v>
      </c>
      <c r="M12" s="70"/>
      <c r="N12" s="22"/>
      <c r="O12" s="19"/>
      <c r="P12" s="20" t="s">
        <v>28</v>
      </c>
      <c r="Q12" s="21" t="s">
        <v>28</v>
      </c>
      <c r="R12" s="21" t="s">
        <v>28</v>
      </c>
      <c r="S12" s="30"/>
      <c r="T12" s="27"/>
    </row>
    <row r="13" spans="1:20" ht="15" thickBot="1">
      <c r="A13" s="33"/>
      <c r="B13" s="223"/>
      <c r="C13" s="34"/>
      <c r="D13" s="34"/>
      <c r="E13" s="34"/>
      <c r="F13" s="264"/>
      <c r="G13" s="37"/>
      <c r="H13" s="37"/>
      <c r="I13" s="37"/>
      <c r="J13" s="37"/>
      <c r="K13" s="37"/>
      <c r="L13" s="37"/>
      <c r="M13" s="71"/>
      <c r="N13" s="39"/>
      <c r="O13" s="19"/>
      <c r="P13" s="36"/>
      <c r="Q13" s="37"/>
      <c r="R13" s="37"/>
      <c r="S13" s="38"/>
      <c r="T13" s="27"/>
    </row>
    <row r="14" spans="1:20" ht="15" thickBot="1">
      <c r="A14" s="3"/>
      <c r="B14" s="3"/>
      <c r="C14" s="3"/>
      <c r="D14" s="3"/>
      <c r="E14" s="3"/>
      <c r="F14" s="3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3"/>
      <c r="T14" s="3"/>
    </row>
    <row r="15" spans="1:20" ht="15.5">
      <c r="A15" s="41"/>
      <c r="B15" s="42" t="s">
        <v>108</v>
      </c>
      <c r="C15" s="43"/>
      <c r="D15" s="72"/>
      <c r="E15" s="72"/>
      <c r="F15" s="73"/>
      <c r="G15" s="44"/>
      <c r="H15" s="44"/>
      <c r="I15" s="44"/>
      <c r="J15" s="44"/>
      <c r="K15" s="44"/>
      <c r="L15" s="44"/>
      <c r="M15" s="44"/>
      <c r="N15" s="74"/>
      <c r="O15" s="48"/>
      <c r="P15" s="75"/>
      <c r="Q15" s="48"/>
      <c r="R15" s="48"/>
      <c r="S15" s="47"/>
      <c r="T15" s="47"/>
    </row>
    <row r="16" spans="1:20">
      <c r="A16" s="140" t="s">
        <v>109</v>
      </c>
      <c r="B16" s="143" t="s">
        <v>110</v>
      </c>
      <c r="C16" s="236" t="s">
        <v>33</v>
      </c>
      <c r="D16" s="244" t="s">
        <v>109</v>
      </c>
      <c r="E16" s="146" t="s">
        <v>34</v>
      </c>
      <c r="F16" s="284" t="s">
        <v>76</v>
      </c>
      <c r="G16" s="129">
        <v>161</v>
      </c>
      <c r="H16" s="129">
        <v>18</v>
      </c>
      <c r="I16" s="129">
        <v>15</v>
      </c>
      <c r="J16" s="129">
        <v>4</v>
      </c>
      <c r="K16" s="129">
        <v>8</v>
      </c>
      <c r="L16" s="129"/>
      <c r="M16" s="158">
        <f>SUM(G16:L20)</f>
        <v>206</v>
      </c>
      <c r="N16" s="257" t="s">
        <v>35</v>
      </c>
      <c r="O16" s="47"/>
      <c r="P16" s="255">
        <v>1415.3440000000001</v>
      </c>
      <c r="Q16" s="255"/>
      <c r="R16" s="186">
        <v>0</v>
      </c>
      <c r="S16" s="257" t="s">
        <v>35</v>
      </c>
      <c r="T16" s="49"/>
    </row>
    <row r="17" spans="1:20">
      <c r="A17" s="141"/>
      <c r="B17" s="144"/>
      <c r="C17" s="236"/>
      <c r="D17" s="236"/>
      <c r="E17" s="188"/>
      <c r="F17" s="280"/>
      <c r="G17" s="130"/>
      <c r="H17" s="130"/>
      <c r="I17" s="130"/>
      <c r="J17" s="130"/>
      <c r="K17" s="130"/>
      <c r="L17" s="130"/>
      <c r="M17" s="159"/>
      <c r="N17" s="241"/>
      <c r="O17" s="47"/>
      <c r="P17" s="246"/>
      <c r="Q17" s="246"/>
      <c r="R17" s="164"/>
      <c r="S17" s="241"/>
      <c r="T17" s="49"/>
    </row>
    <row r="18" spans="1:20">
      <c r="A18" s="141"/>
      <c r="B18" s="144"/>
      <c r="C18" s="236"/>
      <c r="D18" s="236"/>
      <c r="E18" s="188"/>
      <c r="F18" s="280"/>
      <c r="G18" s="130"/>
      <c r="H18" s="130"/>
      <c r="I18" s="130"/>
      <c r="J18" s="130"/>
      <c r="K18" s="130"/>
      <c r="L18" s="130"/>
      <c r="M18" s="159"/>
      <c r="N18" s="241"/>
      <c r="O18" s="47"/>
      <c r="P18" s="246"/>
      <c r="Q18" s="246"/>
      <c r="R18" s="164"/>
      <c r="S18" s="241"/>
      <c r="T18" s="49"/>
    </row>
    <row r="19" spans="1:20">
      <c r="A19" s="141"/>
      <c r="B19" s="144"/>
      <c r="C19" s="236"/>
      <c r="D19" s="236"/>
      <c r="E19" s="188"/>
      <c r="F19" s="280"/>
      <c r="G19" s="130"/>
      <c r="H19" s="130"/>
      <c r="I19" s="130"/>
      <c r="J19" s="130"/>
      <c r="K19" s="130"/>
      <c r="L19" s="130"/>
      <c r="M19" s="159"/>
      <c r="N19" s="241"/>
      <c r="O19" s="47"/>
      <c r="P19" s="246"/>
      <c r="Q19" s="246"/>
      <c r="R19" s="164"/>
      <c r="S19" s="241"/>
      <c r="T19" s="49"/>
    </row>
    <row r="20" spans="1:20">
      <c r="A20" s="141"/>
      <c r="B20" s="144"/>
      <c r="C20" s="236"/>
      <c r="D20" s="236"/>
      <c r="E20" s="189"/>
      <c r="F20" s="280"/>
      <c r="G20" s="130"/>
      <c r="H20" s="130"/>
      <c r="I20" s="130"/>
      <c r="J20" s="130"/>
      <c r="K20" s="130"/>
      <c r="L20" s="130"/>
      <c r="M20" s="159"/>
      <c r="N20" s="258"/>
      <c r="O20" s="47"/>
      <c r="P20" s="256"/>
      <c r="Q20" s="256"/>
      <c r="R20" s="170"/>
      <c r="S20" s="258"/>
      <c r="T20" s="49"/>
    </row>
    <row r="21" spans="1:20">
      <c r="A21" s="141" t="s">
        <v>111</v>
      </c>
      <c r="B21" s="144" t="s">
        <v>112</v>
      </c>
      <c r="C21" s="236" t="s">
        <v>33</v>
      </c>
      <c r="D21" s="236" t="s">
        <v>111</v>
      </c>
      <c r="E21" s="178" t="s">
        <v>34</v>
      </c>
      <c r="F21" s="280" t="s">
        <v>76</v>
      </c>
      <c r="G21" s="130">
        <v>283</v>
      </c>
      <c r="H21" s="130">
        <v>3</v>
      </c>
      <c r="I21" s="130">
        <v>6</v>
      </c>
      <c r="J21" s="130">
        <v>5</v>
      </c>
      <c r="K21" s="130">
        <v>1</v>
      </c>
      <c r="L21" s="129"/>
      <c r="M21" s="159">
        <f>SUM(G21:L25)</f>
        <v>298</v>
      </c>
      <c r="N21" s="251" t="s">
        <v>113</v>
      </c>
      <c r="O21" s="47"/>
      <c r="P21" s="254">
        <v>33.378999999999998</v>
      </c>
      <c r="Q21" s="255"/>
      <c r="R21" s="169">
        <v>0</v>
      </c>
      <c r="S21" s="251" t="s">
        <v>113</v>
      </c>
      <c r="T21" s="49"/>
    </row>
    <row r="22" spans="1:20">
      <c r="A22" s="141"/>
      <c r="B22" s="144"/>
      <c r="C22" s="236"/>
      <c r="D22" s="236"/>
      <c r="E22" s="188"/>
      <c r="F22" s="280"/>
      <c r="G22" s="130"/>
      <c r="H22" s="130"/>
      <c r="I22" s="130"/>
      <c r="J22" s="130"/>
      <c r="K22" s="130"/>
      <c r="L22" s="130"/>
      <c r="M22" s="159"/>
      <c r="N22" s="241"/>
      <c r="O22" s="47"/>
      <c r="P22" s="246"/>
      <c r="Q22" s="246"/>
      <c r="R22" s="164"/>
      <c r="S22" s="241"/>
      <c r="T22" s="49"/>
    </row>
    <row r="23" spans="1:20">
      <c r="A23" s="141"/>
      <c r="B23" s="144"/>
      <c r="C23" s="236"/>
      <c r="D23" s="236"/>
      <c r="E23" s="188"/>
      <c r="F23" s="280"/>
      <c r="G23" s="130"/>
      <c r="H23" s="130"/>
      <c r="I23" s="130"/>
      <c r="J23" s="130"/>
      <c r="K23" s="130"/>
      <c r="L23" s="130"/>
      <c r="M23" s="159"/>
      <c r="N23" s="241"/>
      <c r="O23" s="47"/>
      <c r="P23" s="246"/>
      <c r="Q23" s="246"/>
      <c r="R23" s="164"/>
      <c r="S23" s="241"/>
      <c r="T23" s="49"/>
    </row>
    <row r="24" spans="1:20">
      <c r="A24" s="141"/>
      <c r="B24" s="144"/>
      <c r="C24" s="236"/>
      <c r="D24" s="236"/>
      <c r="E24" s="188"/>
      <c r="F24" s="280"/>
      <c r="G24" s="130"/>
      <c r="H24" s="130"/>
      <c r="I24" s="130"/>
      <c r="J24" s="130"/>
      <c r="K24" s="130"/>
      <c r="L24" s="130"/>
      <c r="M24" s="159"/>
      <c r="N24" s="241"/>
      <c r="O24" s="47"/>
      <c r="P24" s="246"/>
      <c r="Q24" s="246"/>
      <c r="R24" s="164"/>
      <c r="S24" s="241"/>
      <c r="T24" s="49"/>
    </row>
    <row r="25" spans="1:20">
      <c r="A25" s="141"/>
      <c r="B25" s="144"/>
      <c r="C25" s="236"/>
      <c r="D25" s="236"/>
      <c r="E25" s="189"/>
      <c r="F25" s="280"/>
      <c r="G25" s="130"/>
      <c r="H25" s="130"/>
      <c r="I25" s="130"/>
      <c r="J25" s="130"/>
      <c r="K25" s="130"/>
      <c r="L25" s="130"/>
      <c r="M25" s="159"/>
      <c r="N25" s="258"/>
      <c r="O25" s="47"/>
      <c r="P25" s="256"/>
      <c r="Q25" s="256"/>
      <c r="R25" s="170"/>
      <c r="S25" s="258"/>
      <c r="T25" s="49"/>
    </row>
    <row r="26" spans="1:20">
      <c r="A26" s="141" t="s">
        <v>114</v>
      </c>
      <c r="B26" s="144" t="s">
        <v>115</v>
      </c>
      <c r="C26" s="236" t="s">
        <v>33</v>
      </c>
      <c r="D26" s="236" t="s">
        <v>114</v>
      </c>
      <c r="E26" s="178" t="s">
        <v>34</v>
      </c>
      <c r="F26" s="280" t="s">
        <v>116</v>
      </c>
      <c r="G26" s="130">
        <v>321.88900000000001</v>
      </c>
      <c r="H26" s="130">
        <v>375.28199999999998</v>
      </c>
      <c r="I26" s="130">
        <v>514.67999999999995</v>
      </c>
      <c r="J26" s="130">
        <v>193.059</v>
      </c>
      <c r="K26" s="130">
        <v>310.17599999999999</v>
      </c>
      <c r="L26" s="129"/>
      <c r="M26" s="159">
        <f>SUM(G26:L30)</f>
        <v>1715.086</v>
      </c>
      <c r="N26" s="251" t="s">
        <v>117</v>
      </c>
      <c r="O26" s="47"/>
      <c r="P26" s="254">
        <v>1965.664</v>
      </c>
      <c r="Q26" s="255"/>
      <c r="R26" s="169">
        <v>0</v>
      </c>
      <c r="S26" s="251" t="s">
        <v>117</v>
      </c>
      <c r="T26" s="49"/>
    </row>
    <row r="27" spans="1:20">
      <c r="A27" s="141"/>
      <c r="B27" s="144"/>
      <c r="C27" s="236"/>
      <c r="D27" s="236"/>
      <c r="E27" s="188"/>
      <c r="F27" s="280"/>
      <c r="G27" s="130"/>
      <c r="H27" s="130"/>
      <c r="I27" s="130"/>
      <c r="J27" s="130"/>
      <c r="K27" s="130"/>
      <c r="L27" s="130"/>
      <c r="M27" s="159"/>
      <c r="N27" s="241"/>
      <c r="O27" s="47"/>
      <c r="P27" s="246"/>
      <c r="Q27" s="246"/>
      <c r="R27" s="164"/>
      <c r="S27" s="241"/>
      <c r="T27" s="49"/>
    </row>
    <row r="28" spans="1:20">
      <c r="A28" s="141"/>
      <c r="B28" s="144"/>
      <c r="C28" s="236"/>
      <c r="D28" s="236"/>
      <c r="E28" s="188"/>
      <c r="F28" s="280"/>
      <c r="G28" s="130"/>
      <c r="H28" s="130"/>
      <c r="I28" s="130"/>
      <c r="J28" s="130"/>
      <c r="K28" s="130"/>
      <c r="L28" s="130"/>
      <c r="M28" s="159"/>
      <c r="N28" s="241"/>
      <c r="O28" s="47"/>
      <c r="P28" s="246"/>
      <c r="Q28" s="246"/>
      <c r="R28" s="164"/>
      <c r="S28" s="241"/>
      <c r="T28" s="49"/>
    </row>
    <row r="29" spans="1:20">
      <c r="A29" s="141"/>
      <c r="B29" s="144"/>
      <c r="C29" s="236"/>
      <c r="D29" s="236"/>
      <c r="E29" s="188"/>
      <c r="F29" s="280"/>
      <c r="G29" s="130"/>
      <c r="H29" s="130"/>
      <c r="I29" s="130"/>
      <c r="J29" s="130"/>
      <c r="K29" s="130"/>
      <c r="L29" s="130"/>
      <c r="M29" s="159"/>
      <c r="N29" s="241"/>
      <c r="O29" s="47"/>
      <c r="P29" s="246"/>
      <c r="Q29" s="246"/>
      <c r="R29" s="164"/>
      <c r="S29" s="241"/>
      <c r="T29" s="49"/>
    </row>
    <row r="30" spans="1:20" ht="15.75" customHeight="1">
      <c r="A30" s="142"/>
      <c r="B30" s="145"/>
      <c r="C30" s="237"/>
      <c r="D30" s="237"/>
      <c r="E30" s="268"/>
      <c r="F30" s="281"/>
      <c r="G30" s="131"/>
      <c r="H30" s="131"/>
      <c r="I30" s="131"/>
      <c r="J30" s="131"/>
      <c r="K30" s="131"/>
      <c r="L30" s="130"/>
      <c r="M30" s="160"/>
      <c r="N30" s="242"/>
      <c r="O30" s="47"/>
      <c r="P30" s="247"/>
      <c r="Q30" s="256"/>
      <c r="R30" s="165"/>
      <c r="S30" s="242"/>
      <c r="T30" s="49"/>
    </row>
    <row r="31" spans="1:20">
      <c r="A31" s="11"/>
      <c r="B31" s="50"/>
      <c r="C31" s="76"/>
      <c r="D31" s="76"/>
      <c r="E31" s="76"/>
      <c r="F31" s="48"/>
      <c r="G31" s="77"/>
      <c r="H31" s="77"/>
      <c r="I31" s="77"/>
      <c r="J31" s="77" t="s">
        <v>118</v>
      </c>
      <c r="K31" s="77"/>
      <c r="L31" s="77"/>
      <c r="M31" s="77"/>
      <c r="N31" s="48"/>
      <c r="O31" s="47"/>
      <c r="P31" s="51"/>
      <c r="Q31" s="51"/>
      <c r="R31" s="51"/>
      <c r="S31" s="49"/>
      <c r="T31" s="49"/>
    </row>
    <row r="32" spans="1:20" ht="15.75" customHeight="1">
      <c r="A32" s="11"/>
      <c r="B32" s="50"/>
      <c r="C32" s="76"/>
      <c r="D32" s="76"/>
      <c r="E32" s="76"/>
      <c r="F32" s="48"/>
      <c r="G32" s="77"/>
      <c r="H32" s="77"/>
      <c r="I32" s="77"/>
      <c r="J32" s="77"/>
      <c r="K32" s="77"/>
      <c r="L32" s="77"/>
      <c r="M32" s="77"/>
      <c r="N32" s="48"/>
      <c r="O32" s="47"/>
      <c r="P32" s="53"/>
      <c r="Q32" s="54"/>
      <c r="R32" s="54"/>
      <c r="S32" s="49"/>
      <c r="T32" s="49"/>
    </row>
    <row r="33" spans="1:20" ht="16.5" customHeight="1">
      <c r="A33" s="41"/>
      <c r="B33" s="42" t="s">
        <v>119</v>
      </c>
      <c r="C33" s="78"/>
      <c r="D33" s="78"/>
      <c r="E33" s="78"/>
      <c r="F33" s="73"/>
      <c r="G33" s="44"/>
      <c r="H33" s="44"/>
      <c r="I33" s="44"/>
      <c r="J33" s="44"/>
      <c r="K33" s="44"/>
      <c r="L33" s="44"/>
      <c r="M33" s="44"/>
      <c r="N33" s="74"/>
      <c r="O33" s="48"/>
      <c r="P33" s="53"/>
      <c r="Q33" s="54"/>
      <c r="R33" s="54"/>
      <c r="S33" s="58"/>
      <c r="T33" s="58"/>
    </row>
    <row r="34" spans="1:20">
      <c r="A34" s="210" t="s">
        <v>120</v>
      </c>
      <c r="B34" s="212" t="s">
        <v>121</v>
      </c>
      <c r="C34" s="244" t="s">
        <v>33</v>
      </c>
      <c r="D34" s="244" t="s">
        <v>120</v>
      </c>
      <c r="E34" s="146" t="s">
        <v>34</v>
      </c>
      <c r="F34" s="279" t="s">
        <v>116</v>
      </c>
      <c r="G34" s="129">
        <v>5276.0320000000002</v>
      </c>
      <c r="H34" s="186">
        <v>30689.175999999999</v>
      </c>
      <c r="I34" s="186">
        <v>8808.8009999999995</v>
      </c>
      <c r="J34" s="186">
        <v>3078.1840000000002</v>
      </c>
      <c r="K34" s="186">
        <v>891.58600000000001</v>
      </c>
      <c r="L34" s="186"/>
      <c r="M34" s="158">
        <f>SUM(G34:L38)</f>
        <v>48743.779000000002</v>
      </c>
      <c r="N34" s="207" t="s">
        <v>77</v>
      </c>
      <c r="O34" s="47"/>
      <c r="P34" s="255">
        <v>13672.662</v>
      </c>
      <c r="Q34" s="255"/>
      <c r="R34" s="186">
        <v>0</v>
      </c>
      <c r="S34" s="276" t="s">
        <v>45</v>
      </c>
      <c r="T34" s="49"/>
    </row>
    <row r="35" spans="1:20">
      <c r="A35" s="173"/>
      <c r="B35" s="176"/>
      <c r="C35" s="236"/>
      <c r="D35" s="236"/>
      <c r="E35" s="188"/>
      <c r="F35" s="270"/>
      <c r="G35" s="130"/>
      <c r="H35" s="164"/>
      <c r="I35" s="164"/>
      <c r="J35" s="164"/>
      <c r="K35" s="164"/>
      <c r="L35" s="164"/>
      <c r="M35" s="159"/>
      <c r="N35" s="204"/>
      <c r="O35" s="47"/>
      <c r="P35" s="246"/>
      <c r="Q35" s="246"/>
      <c r="R35" s="164"/>
      <c r="S35" s="277"/>
      <c r="T35" s="49"/>
    </row>
    <row r="36" spans="1:20">
      <c r="A36" s="173"/>
      <c r="B36" s="176"/>
      <c r="C36" s="236"/>
      <c r="D36" s="236"/>
      <c r="E36" s="188"/>
      <c r="F36" s="270"/>
      <c r="G36" s="130"/>
      <c r="H36" s="164"/>
      <c r="I36" s="164"/>
      <c r="J36" s="164"/>
      <c r="K36" s="164"/>
      <c r="L36" s="164"/>
      <c r="M36" s="159"/>
      <c r="N36" s="204"/>
      <c r="O36" s="47"/>
      <c r="P36" s="246"/>
      <c r="Q36" s="246"/>
      <c r="R36" s="164"/>
      <c r="S36" s="277"/>
      <c r="T36" s="49"/>
    </row>
    <row r="37" spans="1:20">
      <c r="A37" s="173"/>
      <c r="B37" s="176"/>
      <c r="C37" s="236"/>
      <c r="D37" s="236"/>
      <c r="E37" s="188"/>
      <c r="F37" s="270"/>
      <c r="G37" s="130"/>
      <c r="H37" s="164"/>
      <c r="I37" s="164"/>
      <c r="J37" s="164"/>
      <c r="K37" s="164"/>
      <c r="L37" s="164"/>
      <c r="M37" s="159"/>
      <c r="N37" s="204"/>
      <c r="O37" s="47"/>
      <c r="P37" s="246"/>
      <c r="Q37" s="246"/>
      <c r="R37" s="164"/>
      <c r="S37" s="277"/>
      <c r="T37" s="49"/>
    </row>
    <row r="38" spans="1:20">
      <c r="A38" s="211"/>
      <c r="B38" s="196"/>
      <c r="C38" s="236"/>
      <c r="D38" s="236"/>
      <c r="E38" s="189"/>
      <c r="F38" s="272"/>
      <c r="G38" s="130"/>
      <c r="H38" s="170"/>
      <c r="I38" s="170"/>
      <c r="J38" s="170"/>
      <c r="K38" s="170"/>
      <c r="L38" s="170"/>
      <c r="M38" s="159"/>
      <c r="N38" s="208"/>
      <c r="O38" s="84"/>
      <c r="P38" s="256"/>
      <c r="Q38" s="256"/>
      <c r="R38" s="170"/>
      <c r="S38" s="278"/>
      <c r="T38" s="49"/>
    </row>
    <row r="39" spans="1:20">
      <c r="A39" s="172" t="s">
        <v>122</v>
      </c>
      <c r="B39" s="175" t="s">
        <v>123</v>
      </c>
      <c r="C39" s="236" t="s">
        <v>33</v>
      </c>
      <c r="D39" s="236" t="s">
        <v>122</v>
      </c>
      <c r="E39" s="178" t="s">
        <v>34</v>
      </c>
      <c r="F39" s="269" t="s">
        <v>116</v>
      </c>
      <c r="G39" s="130">
        <v>11.102</v>
      </c>
      <c r="H39" s="169">
        <v>104.90900000000001</v>
      </c>
      <c r="I39" s="169">
        <v>23.666</v>
      </c>
      <c r="J39" s="169">
        <v>1.8779999999999999</v>
      </c>
      <c r="K39" s="169">
        <v>1.0609999999999999</v>
      </c>
      <c r="L39" s="186"/>
      <c r="M39" s="159">
        <f>SUM(G39:L43)</f>
        <v>142.61600000000001</v>
      </c>
      <c r="N39" s="209" t="s">
        <v>101</v>
      </c>
      <c r="O39" s="85"/>
      <c r="P39" s="254">
        <v>33.484000000000002</v>
      </c>
      <c r="Q39" s="255"/>
      <c r="R39" s="169">
        <v>0</v>
      </c>
      <c r="S39" s="273" t="s">
        <v>45</v>
      </c>
      <c r="T39" s="110"/>
    </row>
    <row r="40" spans="1:20">
      <c r="A40" s="173"/>
      <c r="B40" s="176"/>
      <c r="C40" s="236"/>
      <c r="D40" s="236"/>
      <c r="E40" s="188"/>
      <c r="F40" s="270"/>
      <c r="G40" s="130"/>
      <c r="H40" s="164"/>
      <c r="I40" s="164"/>
      <c r="J40" s="164"/>
      <c r="K40" s="164"/>
      <c r="L40" s="164"/>
      <c r="M40" s="159"/>
      <c r="N40" s="204"/>
      <c r="O40" s="47"/>
      <c r="P40" s="246"/>
      <c r="Q40" s="246"/>
      <c r="R40" s="164"/>
      <c r="S40" s="274"/>
      <c r="T40" s="110"/>
    </row>
    <row r="41" spans="1:20">
      <c r="A41" s="173"/>
      <c r="B41" s="176"/>
      <c r="C41" s="236"/>
      <c r="D41" s="236"/>
      <c r="E41" s="188"/>
      <c r="F41" s="270"/>
      <c r="G41" s="130"/>
      <c r="H41" s="164"/>
      <c r="I41" s="164"/>
      <c r="J41" s="164"/>
      <c r="K41" s="164"/>
      <c r="L41" s="164"/>
      <c r="M41" s="159"/>
      <c r="N41" s="204"/>
      <c r="O41" s="47"/>
      <c r="P41" s="246"/>
      <c r="Q41" s="246"/>
      <c r="R41" s="164"/>
      <c r="S41" s="274"/>
      <c r="T41" s="110"/>
    </row>
    <row r="42" spans="1:20">
      <c r="A42" s="173"/>
      <c r="B42" s="176"/>
      <c r="C42" s="236"/>
      <c r="D42" s="236"/>
      <c r="E42" s="188"/>
      <c r="F42" s="270"/>
      <c r="G42" s="130"/>
      <c r="H42" s="164"/>
      <c r="I42" s="164"/>
      <c r="J42" s="164"/>
      <c r="K42" s="164"/>
      <c r="L42" s="164"/>
      <c r="M42" s="159"/>
      <c r="N42" s="204"/>
      <c r="O42" s="47"/>
      <c r="P42" s="246"/>
      <c r="Q42" s="246"/>
      <c r="R42" s="164"/>
      <c r="S42" s="274"/>
      <c r="T42" s="110"/>
    </row>
    <row r="43" spans="1:20">
      <c r="A43" s="211"/>
      <c r="B43" s="196"/>
      <c r="C43" s="236"/>
      <c r="D43" s="236"/>
      <c r="E43" s="189"/>
      <c r="F43" s="272"/>
      <c r="G43" s="130"/>
      <c r="H43" s="170"/>
      <c r="I43" s="170"/>
      <c r="J43" s="170"/>
      <c r="K43" s="170"/>
      <c r="L43" s="170"/>
      <c r="M43" s="159"/>
      <c r="N43" s="208"/>
      <c r="O43" s="84"/>
      <c r="P43" s="256"/>
      <c r="Q43" s="256"/>
      <c r="R43" s="170"/>
      <c r="S43" s="275"/>
      <c r="T43" s="110"/>
    </row>
    <row r="44" spans="1:20">
      <c r="A44" s="173" t="s">
        <v>124</v>
      </c>
      <c r="B44" s="176" t="s">
        <v>125</v>
      </c>
      <c r="C44" s="189" t="s">
        <v>33</v>
      </c>
      <c r="D44" s="189" t="s">
        <v>124</v>
      </c>
      <c r="E44" s="178" t="s">
        <v>34</v>
      </c>
      <c r="F44" s="270" t="s">
        <v>76</v>
      </c>
      <c r="G44" s="130">
        <v>56540</v>
      </c>
      <c r="H44" s="169"/>
      <c r="I44" s="169"/>
      <c r="J44" s="169"/>
      <c r="K44" s="169"/>
      <c r="L44" s="186"/>
      <c r="M44" s="159">
        <f>SUM(G44:L48)</f>
        <v>56540</v>
      </c>
      <c r="N44" s="204" t="s">
        <v>45</v>
      </c>
      <c r="O44" s="47"/>
      <c r="P44" s="246">
        <v>32.457999999999998</v>
      </c>
      <c r="Q44" s="255"/>
      <c r="R44" s="164">
        <v>0</v>
      </c>
      <c r="S44" s="241" t="s">
        <v>35</v>
      </c>
      <c r="T44" s="49"/>
    </row>
    <row r="45" spans="1:20">
      <c r="A45" s="173"/>
      <c r="B45" s="176"/>
      <c r="C45" s="236"/>
      <c r="D45" s="236"/>
      <c r="E45" s="188"/>
      <c r="F45" s="270"/>
      <c r="G45" s="130"/>
      <c r="H45" s="164"/>
      <c r="I45" s="164"/>
      <c r="J45" s="164"/>
      <c r="K45" s="164"/>
      <c r="L45" s="164"/>
      <c r="M45" s="159"/>
      <c r="N45" s="204"/>
      <c r="O45" s="47"/>
      <c r="P45" s="246"/>
      <c r="Q45" s="246"/>
      <c r="R45" s="164"/>
      <c r="S45" s="241"/>
      <c r="T45" s="49"/>
    </row>
    <row r="46" spans="1:20">
      <c r="A46" s="173"/>
      <c r="B46" s="176"/>
      <c r="C46" s="236"/>
      <c r="D46" s="236"/>
      <c r="E46" s="188"/>
      <c r="F46" s="270"/>
      <c r="G46" s="130"/>
      <c r="H46" s="164"/>
      <c r="I46" s="164"/>
      <c r="J46" s="164"/>
      <c r="K46" s="164"/>
      <c r="L46" s="164"/>
      <c r="M46" s="159"/>
      <c r="N46" s="204"/>
      <c r="O46" s="47"/>
      <c r="P46" s="246"/>
      <c r="Q46" s="246"/>
      <c r="R46" s="164"/>
      <c r="S46" s="241"/>
      <c r="T46" s="49"/>
    </row>
    <row r="47" spans="1:20">
      <c r="A47" s="173"/>
      <c r="B47" s="176"/>
      <c r="C47" s="236"/>
      <c r="D47" s="236"/>
      <c r="E47" s="188"/>
      <c r="F47" s="270"/>
      <c r="G47" s="130"/>
      <c r="H47" s="164"/>
      <c r="I47" s="164"/>
      <c r="J47" s="164"/>
      <c r="K47" s="164"/>
      <c r="L47" s="164"/>
      <c r="M47" s="159"/>
      <c r="N47" s="204"/>
      <c r="O47" s="47"/>
      <c r="P47" s="246"/>
      <c r="Q47" s="246"/>
      <c r="R47" s="164"/>
      <c r="S47" s="241"/>
      <c r="T47" s="49"/>
    </row>
    <row r="48" spans="1:20">
      <c r="A48" s="211"/>
      <c r="B48" s="196"/>
      <c r="C48" s="236"/>
      <c r="D48" s="236"/>
      <c r="E48" s="189"/>
      <c r="F48" s="272"/>
      <c r="G48" s="130"/>
      <c r="H48" s="170"/>
      <c r="I48" s="170"/>
      <c r="J48" s="170"/>
      <c r="K48" s="170"/>
      <c r="L48" s="170"/>
      <c r="M48" s="159"/>
      <c r="N48" s="208"/>
      <c r="O48" s="47"/>
      <c r="P48" s="256"/>
      <c r="Q48" s="256"/>
      <c r="R48" s="170"/>
      <c r="S48" s="258"/>
      <c r="T48" s="49"/>
    </row>
    <row r="49" spans="1:20">
      <c r="A49" s="173" t="s">
        <v>126</v>
      </c>
      <c r="B49" s="176" t="s">
        <v>127</v>
      </c>
      <c r="C49" s="189" t="s">
        <v>33</v>
      </c>
      <c r="D49" s="189" t="s">
        <v>126</v>
      </c>
      <c r="E49" s="178" t="s">
        <v>34</v>
      </c>
      <c r="F49" s="270" t="s">
        <v>76</v>
      </c>
      <c r="G49" s="130">
        <v>13438</v>
      </c>
      <c r="H49" s="169">
        <v>1721720</v>
      </c>
      <c r="I49" s="169"/>
      <c r="J49" s="169"/>
      <c r="K49" s="169"/>
      <c r="L49" s="186"/>
      <c r="M49" s="159">
        <f>SUM(G49:L53)</f>
        <v>1735158</v>
      </c>
      <c r="N49" s="204" t="s">
        <v>45</v>
      </c>
      <c r="O49" s="47"/>
      <c r="P49" s="246">
        <v>996.10900000000004</v>
      </c>
      <c r="Q49" s="255"/>
      <c r="R49" s="164">
        <v>0</v>
      </c>
      <c r="S49" s="241" t="s">
        <v>35</v>
      </c>
      <c r="T49" s="49"/>
    </row>
    <row r="50" spans="1:20">
      <c r="A50" s="173"/>
      <c r="B50" s="176"/>
      <c r="C50" s="236"/>
      <c r="D50" s="236"/>
      <c r="E50" s="188"/>
      <c r="F50" s="270"/>
      <c r="G50" s="130"/>
      <c r="H50" s="164"/>
      <c r="I50" s="164"/>
      <c r="J50" s="164"/>
      <c r="K50" s="164"/>
      <c r="L50" s="164"/>
      <c r="M50" s="159"/>
      <c r="N50" s="204"/>
      <c r="O50" s="47"/>
      <c r="P50" s="246"/>
      <c r="Q50" s="246"/>
      <c r="R50" s="164"/>
      <c r="S50" s="241"/>
      <c r="T50" s="49"/>
    </row>
    <row r="51" spans="1:20">
      <c r="A51" s="173"/>
      <c r="B51" s="176"/>
      <c r="C51" s="236"/>
      <c r="D51" s="236"/>
      <c r="E51" s="188"/>
      <c r="F51" s="270"/>
      <c r="G51" s="130"/>
      <c r="H51" s="164"/>
      <c r="I51" s="164"/>
      <c r="J51" s="164"/>
      <c r="K51" s="164"/>
      <c r="L51" s="164"/>
      <c r="M51" s="159"/>
      <c r="N51" s="204"/>
      <c r="O51" s="47"/>
      <c r="P51" s="246"/>
      <c r="Q51" s="246"/>
      <c r="R51" s="164"/>
      <c r="S51" s="241"/>
      <c r="T51" s="49"/>
    </row>
    <row r="52" spans="1:20">
      <c r="A52" s="173"/>
      <c r="B52" s="176"/>
      <c r="C52" s="236"/>
      <c r="D52" s="236"/>
      <c r="E52" s="188"/>
      <c r="F52" s="270"/>
      <c r="G52" s="130"/>
      <c r="H52" s="164"/>
      <c r="I52" s="164"/>
      <c r="J52" s="164"/>
      <c r="K52" s="164"/>
      <c r="L52" s="164"/>
      <c r="M52" s="159"/>
      <c r="N52" s="204"/>
      <c r="O52" s="47"/>
      <c r="P52" s="246"/>
      <c r="Q52" s="246"/>
      <c r="R52" s="164"/>
      <c r="S52" s="241"/>
      <c r="T52" s="49"/>
    </row>
    <row r="53" spans="1:20">
      <c r="A53" s="211"/>
      <c r="B53" s="196"/>
      <c r="C53" s="236"/>
      <c r="D53" s="236"/>
      <c r="E53" s="189"/>
      <c r="F53" s="272"/>
      <c r="G53" s="130"/>
      <c r="H53" s="170"/>
      <c r="I53" s="170"/>
      <c r="J53" s="170"/>
      <c r="K53" s="170"/>
      <c r="L53" s="170"/>
      <c r="M53" s="159"/>
      <c r="N53" s="208"/>
      <c r="O53" s="47"/>
      <c r="P53" s="256"/>
      <c r="Q53" s="256"/>
      <c r="R53" s="170"/>
      <c r="S53" s="258"/>
      <c r="T53" s="49"/>
    </row>
    <row r="54" spans="1:20">
      <c r="A54" s="172" t="s">
        <v>128</v>
      </c>
      <c r="B54" s="175" t="s">
        <v>129</v>
      </c>
      <c r="C54" s="236" t="s">
        <v>33</v>
      </c>
      <c r="D54" s="236" t="s">
        <v>128</v>
      </c>
      <c r="E54" s="178" t="s">
        <v>34</v>
      </c>
      <c r="F54" s="269" t="s">
        <v>76</v>
      </c>
      <c r="G54" s="169">
        <v>132448</v>
      </c>
      <c r="H54" s="169">
        <v>387</v>
      </c>
      <c r="I54" s="169"/>
      <c r="J54" s="169"/>
      <c r="K54" s="169"/>
      <c r="L54" s="186"/>
      <c r="M54" s="159">
        <f>SUM(G54:L58)</f>
        <v>132835</v>
      </c>
      <c r="N54" s="195" t="s">
        <v>101</v>
      </c>
      <c r="O54" s="47"/>
      <c r="P54" s="246">
        <v>61.390999999999998</v>
      </c>
      <c r="Q54" s="255"/>
      <c r="R54" s="164">
        <v>0</v>
      </c>
      <c r="S54" s="241" t="s">
        <v>45</v>
      </c>
      <c r="T54" s="49"/>
    </row>
    <row r="55" spans="1:20">
      <c r="A55" s="173"/>
      <c r="B55" s="176"/>
      <c r="C55" s="236"/>
      <c r="D55" s="236"/>
      <c r="E55" s="188"/>
      <c r="F55" s="270"/>
      <c r="G55" s="164"/>
      <c r="H55" s="164"/>
      <c r="I55" s="164"/>
      <c r="J55" s="164"/>
      <c r="K55" s="164"/>
      <c r="L55" s="164"/>
      <c r="M55" s="159"/>
      <c r="N55" s="138"/>
      <c r="O55" s="47"/>
      <c r="P55" s="246"/>
      <c r="Q55" s="246"/>
      <c r="R55" s="164"/>
      <c r="S55" s="241"/>
      <c r="T55" s="49"/>
    </row>
    <row r="56" spans="1:20">
      <c r="A56" s="173"/>
      <c r="B56" s="176"/>
      <c r="C56" s="236"/>
      <c r="D56" s="236"/>
      <c r="E56" s="188"/>
      <c r="F56" s="270"/>
      <c r="G56" s="164"/>
      <c r="H56" s="164"/>
      <c r="I56" s="164"/>
      <c r="J56" s="164"/>
      <c r="K56" s="164"/>
      <c r="L56" s="164"/>
      <c r="M56" s="159"/>
      <c r="N56" s="138"/>
      <c r="O56" s="47"/>
      <c r="P56" s="246"/>
      <c r="Q56" s="246"/>
      <c r="R56" s="164"/>
      <c r="S56" s="241"/>
      <c r="T56" s="49"/>
    </row>
    <row r="57" spans="1:20">
      <c r="A57" s="173"/>
      <c r="B57" s="176"/>
      <c r="C57" s="236"/>
      <c r="D57" s="236"/>
      <c r="E57" s="188"/>
      <c r="F57" s="270"/>
      <c r="G57" s="164"/>
      <c r="H57" s="164"/>
      <c r="I57" s="164"/>
      <c r="J57" s="164"/>
      <c r="K57" s="164"/>
      <c r="L57" s="164"/>
      <c r="M57" s="159"/>
      <c r="N57" s="138"/>
      <c r="O57" s="47"/>
      <c r="P57" s="246"/>
      <c r="Q57" s="246"/>
      <c r="R57" s="164"/>
      <c r="S57" s="241"/>
      <c r="T57" s="49"/>
    </row>
    <row r="58" spans="1:20" ht="15.75" customHeight="1">
      <c r="A58" s="174"/>
      <c r="B58" s="177"/>
      <c r="C58" s="237"/>
      <c r="D58" s="237"/>
      <c r="E58" s="268"/>
      <c r="F58" s="271"/>
      <c r="G58" s="165"/>
      <c r="H58" s="170"/>
      <c r="I58" s="170"/>
      <c r="J58" s="170"/>
      <c r="K58" s="170"/>
      <c r="L58" s="170"/>
      <c r="M58" s="160"/>
      <c r="N58" s="139"/>
      <c r="O58" s="47"/>
      <c r="P58" s="247"/>
      <c r="Q58" s="256"/>
      <c r="R58" s="165"/>
      <c r="S58" s="242"/>
      <c r="T58" s="49"/>
    </row>
    <row r="59" spans="1:20">
      <c r="A59" s="11"/>
      <c r="B59" s="50"/>
      <c r="C59" s="48"/>
      <c r="D59" s="48"/>
      <c r="E59" s="48"/>
      <c r="F59" s="48"/>
      <c r="G59" s="77"/>
      <c r="H59" s="77"/>
      <c r="I59" s="77"/>
      <c r="J59" s="77"/>
      <c r="K59" s="77"/>
      <c r="L59" s="77"/>
      <c r="M59" s="77"/>
      <c r="N59" s="48"/>
      <c r="O59" s="47"/>
      <c r="P59" s="51"/>
      <c r="R59" s="54"/>
      <c r="S59" s="49"/>
      <c r="T59" s="49"/>
    </row>
    <row r="61" spans="1:20">
      <c r="A61" s="100"/>
      <c r="B61" s="101"/>
      <c r="C61" s="101"/>
      <c r="D61" s="101"/>
      <c r="E61" s="101"/>
      <c r="F61" s="98"/>
    </row>
    <row r="62" spans="1:20">
      <c r="A62" s="107" t="s">
        <v>63</v>
      </c>
      <c r="B62" s="103"/>
      <c r="C62" s="103"/>
      <c r="D62" s="108" t="s">
        <v>64</v>
      </c>
      <c r="E62" s="128">
        <v>43998</v>
      </c>
      <c r="F62" s="104"/>
    </row>
    <row r="63" spans="1:20">
      <c r="A63" s="102"/>
      <c r="B63" s="103"/>
      <c r="C63" s="103"/>
      <c r="D63" s="103"/>
      <c r="E63" s="97"/>
      <c r="F63" s="104"/>
    </row>
    <row r="64" spans="1:20">
      <c r="A64" s="107" t="s">
        <v>65</v>
      </c>
      <c r="B64" s="103"/>
      <c r="C64" s="103"/>
      <c r="D64" s="108" t="s">
        <v>64</v>
      </c>
      <c r="E64" s="128">
        <v>43998</v>
      </c>
      <c r="F64" s="104"/>
    </row>
    <row r="65" spans="1:6">
      <c r="A65" s="102"/>
      <c r="B65" s="103"/>
      <c r="C65" s="103"/>
      <c r="D65" s="103"/>
      <c r="E65" s="97"/>
      <c r="F65" s="104"/>
    </row>
    <row r="66" spans="1:6">
      <c r="A66" s="107" t="s">
        <v>66</v>
      </c>
      <c r="B66" s="103"/>
      <c r="C66" s="103"/>
      <c r="D66" s="108"/>
      <c r="E66" s="97"/>
      <c r="F66" s="104"/>
    </row>
    <row r="67" spans="1:6" ht="15" thickBot="1">
      <c r="A67" s="105"/>
      <c r="B67" s="106"/>
      <c r="C67" s="106"/>
      <c r="D67" s="106"/>
      <c r="E67" s="106"/>
      <c r="F67" s="99"/>
    </row>
  </sheetData>
  <mergeCells count="149">
    <mergeCell ref="P9:S9"/>
    <mergeCell ref="B10:B13"/>
    <mergeCell ref="G10:N10"/>
    <mergeCell ref="F11:F13"/>
    <mergeCell ref="A16:A20"/>
    <mergeCell ref="B16:B20"/>
    <mergeCell ref="C16:C20"/>
    <mergeCell ref="D16:D20"/>
    <mergeCell ref="E16:E20"/>
    <mergeCell ref="S16:S20"/>
    <mergeCell ref="L16:L20"/>
    <mergeCell ref="M16:M20"/>
    <mergeCell ref="N16:N20"/>
    <mergeCell ref="P16:P20"/>
    <mergeCell ref="Q16:Q20"/>
    <mergeCell ref="R16:R20"/>
    <mergeCell ref="F16:F20"/>
    <mergeCell ref="G16:G20"/>
    <mergeCell ref="H16:H20"/>
    <mergeCell ref="I16:I20"/>
    <mergeCell ref="J16:J20"/>
    <mergeCell ref="K16:K20"/>
    <mergeCell ref="B21:B25"/>
    <mergeCell ref="C21:C25"/>
    <mergeCell ref="D21:D25"/>
    <mergeCell ref="E21:E25"/>
    <mergeCell ref="F21:F25"/>
    <mergeCell ref="G21:G25"/>
    <mergeCell ref="H21:H25"/>
    <mergeCell ref="I21:I25"/>
    <mergeCell ref="G9:N9"/>
    <mergeCell ref="Q21:Q25"/>
    <mergeCell ref="R21:R25"/>
    <mergeCell ref="S21:S25"/>
    <mergeCell ref="A26:A30"/>
    <mergeCell ref="B26:B30"/>
    <mergeCell ref="C26:C30"/>
    <mergeCell ref="D26:D30"/>
    <mergeCell ref="E26:E30"/>
    <mergeCell ref="F26:F30"/>
    <mergeCell ref="G26:G30"/>
    <mergeCell ref="J21:J25"/>
    <mergeCell ref="K21:K25"/>
    <mergeCell ref="L21:L25"/>
    <mergeCell ref="M21:M25"/>
    <mergeCell ref="N21:N25"/>
    <mergeCell ref="P21:P25"/>
    <mergeCell ref="N26:N30"/>
    <mergeCell ref="P26:P30"/>
    <mergeCell ref="Q26:Q30"/>
    <mergeCell ref="R26:R30"/>
    <mergeCell ref="S26:S30"/>
    <mergeCell ref="L26:L30"/>
    <mergeCell ref="M26:M30"/>
    <mergeCell ref="A21:A25"/>
    <mergeCell ref="R39:R43"/>
    <mergeCell ref="A34:A38"/>
    <mergeCell ref="B34:B38"/>
    <mergeCell ref="C34:C38"/>
    <mergeCell ref="D34:D38"/>
    <mergeCell ref="E34:E38"/>
    <mergeCell ref="H26:H30"/>
    <mergeCell ref="I26:I30"/>
    <mergeCell ref="J26:J30"/>
    <mergeCell ref="K26:K30"/>
    <mergeCell ref="M44:M48"/>
    <mergeCell ref="S34:S38"/>
    <mergeCell ref="A39:A43"/>
    <mergeCell ref="B39:B43"/>
    <mergeCell ref="C39:C43"/>
    <mergeCell ref="D39:D43"/>
    <mergeCell ref="E39:E43"/>
    <mergeCell ref="F39:F43"/>
    <mergeCell ref="G39:G43"/>
    <mergeCell ref="H39:H43"/>
    <mergeCell ref="I39:I43"/>
    <mergeCell ref="L34:L38"/>
    <mergeCell ref="M34:M38"/>
    <mergeCell ref="N34:N38"/>
    <mergeCell ref="P34:P38"/>
    <mergeCell ref="Q34:Q38"/>
    <mergeCell ref="R34:R38"/>
    <mergeCell ref="F34:F38"/>
    <mergeCell ref="G34:G38"/>
    <mergeCell ref="H34:H38"/>
    <mergeCell ref="I34:I38"/>
    <mergeCell ref="J34:J38"/>
    <mergeCell ref="K34:K38"/>
    <mergeCell ref="Q39:Q43"/>
    <mergeCell ref="H44:H48"/>
    <mergeCell ref="I44:I48"/>
    <mergeCell ref="J44:J48"/>
    <mergeCell ref="K44:K48"/>
    <mergeCell ref="S39:S43"/>
    <mergeCell ref="A44:A48"/>
    <mergeCell ref="B44:B48"/>
    <mergeCell ref="C44:C48"/>
    <mergeCell ref="D44:D48"/>
    <mergeCell ref="E44:E48"/>
    <mergeCell ref="F44:F48"/>
    <mergeCell ref="G44:G48"/>
    <mergeCell ref="J39:J43"/>
    <mergeCell ref="K39:K43"/>
    <mergeCell ref="L39:L43"/>
    <mergeCell ref="M39:M43"/>
    <mergeCell ref="N39:N43"/>
    <mergeCell ref="P39:P43"/>
    <mergeCell ref="N44:N48"/>
    <mergeCell ref="P44:P48"/>
    <mergeCell ref="Q44:Q48"/>
    <mergeCell ref="R44:R48"/>
    <mergeCell ref="S44:S48"/>
    <mergeCell ref="L44:L48"/>
    <mergeCell ref="G49:G53"/>
    <mergeCell ref="H49:H53"/>
    <mergeCell ref="I49:I53"/>
    <mergeCell ref="J49:J53"/>
    <mergeCell ref="K49:K53"/>
    <mergeCell ref="Q54:Q58"/>
    <mergeCell ref="R54:R58"/>
    <mergeCell ref="A49:A53"/>
    <mergeCell ref="B49:B53"/>
    <mergeCell ref="C49:C53"/>
    <mergeCell ref="D49:D53"/>
    <mergeCell ref="E49:E53"/>
    <mergeCell ref="S54:S58"/>
    <mergeCell ref="J54:J58"/>
    <mergeCell ref="K54:K58"/>
    <mergeCell ref="L54:L58"/>
    <mergeCell ref="M54:M58"/>
    <mergeCell ref="N54:N58"/>
    <mergeCell ref="P54:P58"/>
    <mergeCell ref="S49:S53"/>
    <mergeCell ref="A54:A58"/>
    <mergeCell ref="B54:B58"/>
    <mergeCell ref="C54:C58"/>
    <mergeCell ref="D54:D58"/>
    <mergeCell ref="E54:E58"/>
    <mergeCell ref="F54:F58"/>
    <mergeCell ref="G54:G58"/>
    <mergeCell ref="H54:H58"/>
    <mergeCell ref="I54:I58"/>
    <mergeCell ref="L49:L53"/>
    <mergeCell ref="M49:M53"/>
    <mergeCell ref="N49:N53"/>
    <mergeCell ref="P49:P53"/>
    <mergeCell ref="Q49:Q53"/>
    <mergeCell ref="R49:R53"/>
    <mergeCell ref="F49:F53"/>
  </mergeCells>
  <pageMargins left="0.7" right="0.7" top="0.75" bottom="0.75" header="0.3" footer="0.3"/>
  <pageSetup paperSize="8" scale="71" orientation="landscape" r:id="rId1"/>
  <headerFooter>
    <oddFooter>&amp;L&amp;1#&amp;"Arial"&amp;11&amp;K000000SW Public Published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5"/>
  <sheetViews>
    <sheetView topLeftCell="A40" zoomScale="55" zoomScaleNormal="55" workbookViewId="0">
      <selection activeCell="B72" sqref="B72"/>
    </sheetView>
  </sheetViews>
  <sheetFormatPr defaultRowHeight="14.5"/>
  <cols>
    <col min="2" max="2" width="50.7265625" customWidth="1"/>
    <col min="5" max="5" width="10.26953125" bestFit="1" customWidth="1"/>
    <col min="8" max="8" width="11.26953125" customWidth="1"/>
    <col min="9" max="9" width="10" customWidth="1"/>
    <col min="13" max="13" width="10.81640625" customWidth="1"/>
    <col min="16" max="16" width="10.7265625" customWidth="1"/>
  </cols>
  <sheetData>
    <row r="1" spans="1:21" ht="23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7.5">
      <c r="A2" s="116"/>
      <c r="B2" s="10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0">
      <c r="A3" s="117" t="s">
        <v>1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5">
      <c r="A4" s="4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6" thickBot="1">
      <c r="A5" s="4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20">
      <c r="A6" s="213" t="s">
        <v>67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5"/>
      <c r="O6" s="64"/>
      <c r="P6" s="65"/>
      <c r="Q6" s="65"/>
      <c r="R6" s="65"/>
      <c r="S6" s="65"/>
      <c r="T6" s="65"/>
      <c r="U6" s="3"/>
    </row>
    <row r="7" spans="1:21" ht="20.5" thickBot="1">
      <c r="A7" s="216" t="s">
        <v>130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/>
      <c r="O7" s="68"/>
      <c r="P7" s="5"/>
      <c r="Q7" s="5"/>
      <c r="R7" s="5"/>
      <c r="S7" s="5"/>
      <c r="T7" s="5"/>
      <c r="U7" s="3"/>
    </row>
    <row r="8" spans="1:21" ht="2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6"/>
      <c r="Q8" s="6"/>
      <c r="R8" s="6"/>
      <c r="S8" s="6"/>
      <c r="T8" s="7"/>
      <c r="U8" s="3"/>
    </row>
    <row r="9" spans="1:21" ht="15" thickBot="1">
      <c r="A9" s="3"/>
      <c r="B9" s="3"/>
      <c r="C9" s="3"/>
      <c r="D9" s="3"/>
      <c r="E9" s="3"/>
      <c r="F9" s="3"/>
      <c r="G9" s="314">
        <v>0</v>
      </c>
      <c r="H9" s="315"/>
      <c r="I9" s="315"/>
      <c r="J9" s="315"/>
      <c r="K9" s="315"/>
      <c r="L9" s="315"/>
      <c r="M9" s="315"/>
      <c r="N9" s="316"/>
      <c r="O9" s="3"/>
      <c r="P9" s="150">
        <v>1</v>
      </c>
      <c r="Q9" s="219"/>
      <c r="R9" s="219"/>
      <c r="S9" s="220"/>
      <c r="T9" s="7"/>
      <c r="U9" s="3"/>
    </row>
    <row r="10" spans="1:21">
      <c r="A10" s="8"/>
      <c r="B10" s="221" t="s">
        <v>4</v>
      </c>
      <c r="C10" s="9"/>
      <c r="D10" s="9"/>
      <c r="E10" s="9"/>
      <c r="F10" s="13"/>
      <c r="G10" s="262" t="s">
        <v>69</v>
      </c>
      <c r="H10" s="225"/>
      <c r="I10" s="225"/>
      <c r="J10" s="225"/>
      <c r="K10" s="225"/>
      <c r="L10" s="225"/>
      <c r="M10" s="225"/>
      <c r="N10" s="127"/>
      <c r="O10" s="11"/>
      <c r="P10" s="12" t="s">
        <v>5</v>
      </c>
      <c r="Q10" s="13" t="s">
        <v>6</v>
      </c>
      <c r="R10" s="13" t="s">
        <v>7</v>
      </c>
      <c r="S10" s="14"/>
      <c r="T10" s="15"/>
      <c r="U10" s="3"/>
    </row>
    <row r="11" spans="1:21" ht="26.5">
      <c r="A11" s="16" t="s">
        <v>10</v>
      </c>
      <c r="B11" s="222"/>
      <c r="C11" s="17" t="s">
        <v>11</v>
      </c>
      <c r="D11" s="17" t="s">
        <v>12</v>
      </c>
      <c r="E11" s="17" t="s">
        <v>107</v>
      </c>
      <c r="F11" s="263" t="s">
        <v>70</v>
      </c>
      <c r="G11" s="32" t="s">
        <v>71</v>
      </c>
      <c r="H11" s="32" t="s">
        <v>71</v>
      </c>
      <c r="I11" s="32" t="s">
        <v>71</v>
      </c>
      <c r="J11" s="32" t="s">
        <v>71</v>
      </c>
      <c r="K11" s="32" t="s">
        <v>71</v>
      </c>
      <c r="L11" s="32" t="s">
        <v>71</v>
      </c>
      <c r="M11" s="83" t="s">
        <v>72</v>
      </c>
      <c r="N11" s="26" t="s">
        <v>15</v>
      </c>
      <c r="O11" s="19"/>
      <c r="P11" s="20" t="s">
        <v>14</v>
      </c>
      <c r="Q11" s="21" t="s">
        <v>14</v>
      </c>
      <c r="R11" s="21" t="s">
        <v>14</v>
      </c>
      <c r="S11" s="22" t="s">
        <v>15</v>
      </c>
      <c r="T11" s="19"/>
      <c r="U11" s="3"/>
    </row>
    <row r="12" spans="1:21">
      <c r="A12" s="28" t="s">
        <v>24</v>
      </c>
      <c r="B12" s="222"/>
      <c r="C12" s="21" t="s">
        <v>25</v>
      </c>
      <c r="D12" s="21" t="s">
        <v>26</v>
      </c>
      <c r="E12" s="21" t="s">
        <v>27</v>
      </c>
      <c r="F12" s="263"/>
      <c r="G12" s="21">
        <v>0</v>
      </c>
      <c r="H12" s="21">
        <v>1</v>
      </c>
      <c r="I12" s="21">
        <v>2</v>
      </c>
      <c r="J12" s="21">
        <v>3</v>
      </c>
      <c r="K12" s="21">
        <v>4</v>
      </c>
      <c r="L12" s="21">
        <v>5</v>
      </c>
      <c r="M12" s="70"/>
      <c r="N12" s="22"/>
      <c r="O12" s="19"/>
      <c r="P12" s="20" t="s">
        <v>28</v>
      </c>
      <c r="Q12" s="21" t="s">
        <v>28</v>
      </c>
      <c r="R12" s="21" t="s">
        <v>28</v>
      </c>
      <c r="S12" s="30"/>
      <c r="T12" s="27"/>
      <c r="U12" s="3"/>
    </row>
    <row r="13" spans="1:21" ht="15" thickBot="1">
      <c r="A13" s="33"/>
      <c r="B13" s="223"/>
      <c r="C13" s="34"/>
      <c r="D13" s="34"/>
      <c r="E13" s="34"/>
      <c r="F13" s="264"/>
      <c r="G13" s="37"/>
      <c r="H13" s="37"/>
      <c r="I13" s="37"/>
      <c r="J13" s="37"/>
      <c r="K13" s="37"/>
      <c r="L13" s="37"/>
      <c r="M13" s="71"/>
      <c r="N13" s="39"/>
      <c r="O13" s="19"/>
      <c r="P13" s="36"/>
      <c r="Q13" s="37"/>
      <c r="R13" s="37"/>
      <c r="S13" s="38"/>
      <c r="T13" s="27"/>
      <c r="U13" s="3"/>
    </row>
    <row r="14" spans="1:21" ht="15" thickBot="1">
      <c r="A14" s="3"/>
      <c r="B14" s="3"/>
      <c r="C14" s="3"/>
      <c r="D14" s="3"/>
      <c r="E14" s="3"/>
      <c r="F14" s="3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3"/>
      <c r="T14" s="3"/>
      <c r="U14" s="3"/>
    </row>
    <row r="15" spans="1:21" ht="15.5">
      <c r="A15" s="41"/>
      <c r="B15" s="42" t="s">
        <v>131</v>
      </c>
      <c r="C15" s="43"/>
      <c r="D15" s="43"/>
      <c r="E15" s="43"/>
      <c r="F15" s="73"/>
      <c r="G15" s="44"/>
      <c r="H15" s="44"/>
      <c r="I15" s="44"/>
      <c r="J15" s="44"/>
      <c r="K15" s="44"/>
      <c r="L15" s="44"/>
      <c r="M15" s="44"/>
      <c r="N15" s="74"/>
      <c r="O15" s="48"/>
      <c r="P15" s="75"/>
      <c r="Q15" s="48"/>
      <c r="R15" s="48"/>
      <c r="S15" s="47"/>
      <c r="T15" s="47"/>
      <c r="U15" s="3"/>
    </row>
    <row r="16" spans="1:21">
      <c r="A16" s="140" t="s">
        <v>132</v>
      </c>
      <c r="B16" s="143" t="s">
        <v>133</v>
      </c>
      <c r="C16" s="236" t="s">
        <v>33</v>
      </c>
      <c r="D16" s="236" t="s">
        <v>132</v>
      </c>
      <c r="E16" s="146" t="s">
        <v>34</v>
      </c>
      <c r="F16" s="284" t="s">
        <v>116</v>
      </c>
      <c r="G16" s="295"/>
      <c r="H16" s="129">
        <v>32212.661</v>
      </c>
      <c r="I16" s="129">
        <v>14466.74</v>
      </c>
      <c r="J16" s="129">
        <v>4123.0940000000001</v>
      </c>
      <c r="K16" s="129">
        <v>1032.0619999999999</v>
      </c>
      <c r="L16" s="129">
        <v>975.36400000000003</v>
      </c>
      <c r="M16" s="158">
        <f>SUM(G16:L20)</f>
        <v>52809.920999999995</v>
      </c>
      <c r="N16" s="132" t="s">
        <v>117</v>
      </c>
      <c r="O16" s="47"/>
      <c r="P16" s="255">
        <v>43174.322</v>
      </c>
      <c r="Q16" s="285"/>
      <c r="R16" s="186">
        <v>0</v>
      </c>
      <c r="S16" s="285" t="s">
        <v>35</v>
      </c>
      <c r="T16" s="86"/>
      <c r="U16" s="3"/>
    </row>
    <row r="17" spans="1:21">
      <c r="A17" s="141"/>
      <c r="B17" s="144"/>
      <c r="C17" s="236"/>
      <c r="D17" s="236"/>
      <c r="E17" s="188"/>
      <c r="F17" s="280"/>
      <c r="G17" s="291"/>
      <c r="H17" s="130"/>
      <c r="I17" s="130"/>
      <c r="J17" s="130"/>
      <c r="K17" s="130"/>
      <c r="L17" s="130"/>
      <c r="M17" s="159"/>
      <c r="N17" s="133"/>
      <c r="O17" s="47"/>
      <c r="P17" s="246"/>
      <c r="Q17" s="286"/>
      <c r="R17" s="164"/>
      <c r="S17" s="286"/>
      <c r="T17" s="86"/>
      <c r="U17" s="3"/>
    </row>
    <row r="18" spans="1:21">
      <c r="A18" s="141"/>
      <c r="B18" s="144"/>
      <c r="C18" s="236"/>
      <c r="D18" s="236"/>
      <c r="E18" s="188"/>
      <c r="F18" s="280"/>
      <c r="G18" s="291"/>
      <c r="H18" s="130"/>
      <c r="I18" s="130"/>
      <c r="J18" s="130"/>
      <c r="K18" s="130"/>
      <c r="L18" s="130"/>
      <c r="M18" s="159"/>
      <c r="N18" s="133"/>
      <c r="O18" s="47"/>
      <c r="P18" s="246"/>
      <c r="Q18" s="286"/>
      <c r="R18" s="164"/>
      <c r="S18" s="286"/>
      <c r="T18" s="86"/>
      <c r="U18" s="3"/>
    </row>
    <row r="19" spans="1:21">
      <c r="A19" s="141"/>
      <c r="B19" s="144"/>
      <c r="C19" s="236"/>
      <c r="D19" s="236"/>
      <c r="E19" s="188"/>
      <c r="F19" s="280"/>
      <c r="G19" s="291"/>
      <c r="H19" s="130"/>
      <c r="I19" s="130"/>
      <c r="J19" s="130"/>
      <c r="K19" s="130"/>
      <c r="L19" s="130"/>
      <c r="M19" s="159"/>
      <c r="N19" s="133"/>
      <c r="O19" s="47"/>
      <c r="P19" s="246"/>
      <c r="Q19" s="286"/>
      <c r="R19" s="164"/>
      <c r="S19" s="286"/>
      <c r="T19" s="86"/>
      <c r="U19" s="3"/>
    </row>
    <row r="20" spans="1:21">
      <c r="A20" s="141"/>
      <c r="B20" s="144"/>
      <c r="C20" s="236"/>
      <c r="D20" s="236"/>
      <c r="E20" s="189"/>
      <c r="F20" s="280"/>
      <c r="G20" s="291"/>
      <c r="H20" s="130"/>
      <c r="I20" s="130"/>
      <c r="J20" s="130"/>
      <c r="K20" s="130"/>
      <c r="L20" s="130"/>
      <c r="M20" s="159"/>
      <c r="N20" s="133"/>
      <c r="O20" s="47"/>
      <c r="P20" s="256"/>
      <c r="Q20" s="287"/>
      <c r="R20" s="170"/>
      <c r="S20" s="287"/>
      <c r="T20" s="86"/>
      <c r="U20" s="3"/>
    </row>
    <row r="21" spans="1:21" ht="15" thickBot="1">
      <c r="A21" s="141"/>
      <c r="B21" s="144"/>
      <c r="C21" s="236"/>
      <c r="D21" s="236"/>
      <c r="E21" s="178"/>
      <c r="F21" s="280"/>
      <c r="G21" s="312"/>
      <c r="H21" s="313"/>
      <c r="I21" s="313"/>
      <c r="J21" s="313"/>
      <c r="K21" s="312"/>
      <c r="L21" s="312"/>
      <c r="M21" s="298">
        <f>SUM(G21:L25)</f>
        <v>0</v>
      </c>
      <c r="N21" s="299"/>
      <c r="O21" s="47"/>
      <c r="P21" s="300"/>
      <c r="Q21" s="303"/>
      <c r="R21" s="306"/>
      <c r="S21" s="309"/>
      <c r="T21" s="86"/>
      <c r="U21" s="3"/>
    </row>
    <row r="22" spans="1:21" hidden="1">
      <c r="A22" s="141"/>
      <c r="B22" s="144"/>
      <c r="C22" s="236"/>
      <c r="D22" s="236"/>
      <c r="E22" s="188"/>
      <c r="F22" s="280"/>
      <c r="G22" s="312"/>
      <c r="H22" s="313"/>
      <c r="I22" s="313"/>
      <c r="J22" s="313"/>
      <c r="K22" s="312"/>
      <c r="L22" s="312"/>
      <c r="M22" s="298"/>
      <c r="N22" s="299"/>
      <c r="O22" s="47"/>
      <c r="P22" s="301"/>
      <c r="Q22" s="304"/>
      <c r="R22" s="307"/>
      <c r="S22" s="310"/>
      <c r="T22" s="86" t="s">
        <v>134</v>
      </c>
      <c r="U22" s="3"/>
    </row>
    <row r="23" spans="1:21" hidden="1">
      <c r="A23" s="141"/>
      <c r="B23" s="144"/>
      <c r="C23" s="236"/>
      <c r="D23" s="236"/>
      <c r="E23" s="188"/>
      <c r="F23" s="280"/>
      <c r="G23" s="312"/>
      <c r="H23" s="313"/>
      <c r="I23" s="313"/>
      <c r="J23" s="313"/>
      <c r="K23" s="312"/>
      <c r="L23" s="312"/>
      <c r="M23" s="298"/>
      <c r="N23" s="299"/>
      <c r="O23" s="47"/>
      <c r="P23" s="301"/>
      <c r="Q23" s="304"/>
      <c r="R23" s="307"/>
      <c r="S23" s="310"/>
      <c r="T23" s="86"/>
      <c r="U23" s="3"/>
    </row>
    <row r="24" spans="1:21" hidden="1">
      <c r="A24" s="141"/>
      <c r="B24" s="144"/>
      <c r="C24" s="236"/>
      <c r="D24" s="236"/>
      <c r="E24" s="188"/>
      <c r="F24" s="280"/>
      <c r="G24" s="312"/>
      <c r="H24" s="313"/>
      <c r="I24" s="313"/>
      <c r="J24" s="313"/>
      <c r="K24" s="312"/>
      <c r="L24" s="312"/>
      <c r="M24" s="298"/>
      <c r="N24" s="299"/>
      <c r="O24" s="47"/>
      <c r="P24" s="301"/>
      <c r="Q24" s="304"/>
      <c r="R24" s="307"/>
      <c r="S24" s="310"/>
      <c r="T24" s="86"/>
      <c r="U24" s="3"/>
    </row>
    <row r="25" spans="1:21" hidden="1">
      <c r="A25" s="141"/>
      <c r="B25" s="144"/>
      <c r="C25" s="236"/>
      <c r="D25" s="236"/>
      <c r="E25" s="189"/>
      <c r="F25" s="280"/>
      <c r="G25" s="312"/>
      <c r="H25" s="313"/>
      <c r="I25" s="313"/>
      <c r="J25" s="313"/>
      <c r="K25" s="312"/>
      <c r="L25" s="312"/>
      <c r="M25" s="298"/>
      <c r="N25" s="299"/>
      <c r="O25" s="47"/>
      <c r="P25" s="302"/>
      <c r="Q25" s="305"/>
      <c r="R25" s="308"/>
      <c r="S25" s="311"/>
      <c r="T25" s="86"/>
      <c r="U25" s="3"/>
    </row>
    <row r="26" spans="1:21">
      <c r="A26" s="141" t="s">
        <v>135</v>
      </c>
      <c r="B26" s="144" t="s">
        <v>136</v>
      </c>
      <c r="C26" s="236" t="s">
        <v>33</v>
      </c>
      <c r="D26" s="236" t="s">
        <v>135</v>
      </c>
      <c r="E26" s="178" t="s">
        <v>34</v>
      </c>
      <c r="F26" s="280" t="s">
        <v>116</v>
      </c>
      <c r="G26" s="291"/>
      <c r="H26" s="129">
        <v>657.572</v>
      </c>
      <c r="I26" s="129">
        <v>432.37099999999998</v>
      </c>
      <c r="J26" s="129">
        <v>180.11799999999999</v>
      </c>
      <c r="K26" s="129">
        <v>72.34</v>
      </c>
      <c r="L26" s="129">
        <v>10.612</v>
      </c>
      <c r="M26" s="159">
        <f>SUM(G26:L30)</f>
        <v>1353.0129999999999</v>
      </c>
      <c r="N26" s="133" t="s">
        <v>137</v>
      </c>
      <c r="O26" s="47"/>
      <c r="P26" s="254">
        <v>528.98599999999999</v>
      </c>
      <c r="Q26" s="285"/>
      <c r="R26" s="169">
        <v>0</v>
      </c>
      <c r="S26" s="297" t="s">
        <v>45</v>
      </c>
      <c r="T26" s="86"/>
      <c r="U26" s="3"/>
    </row>
    <row r="27" spans="1:21">
      <c r="A27" s="141"/>
      <c r="B27" s="144"/>
      <c r="C27" s="236"/>
      <c r="D27" s="236"/>
      <c r="E27" s="188"/>
      <c r="F27" s="280"/>
      <c r="G27" s="291"/>
      <c r="H27" s="130"/>
      <c r="I27" s="130"/>
      <c r="J27" s="130"/>
      <c r="K27" s="130"/>
      <c r="L27" s="130"/>
      <c r="M27" s="159"/>
      <c r="N27" s="133"/>
      <c r="O27" s="47"/>
      <c r="P27" s="246"/>
      <c r="Q27" s="286"/>
      <c r="R27" s="164"/>
      <c r="S27" s="286"/>
      <c r="T27" s="86"/>
      <c r="U27" s="3"/>
    </row>
    <row r="28" spans="1:21">
      <c r="A28" s="141"/>
      <c r="B28" s="144"/>
      <c r="C28" s="236"/>
      <c r="D28" s="236"/>
      <c r="E28" s="188"/>
      <c r="F28" s="280"/>
      <c r="G28" s="291"/>
      <c r="H28" s="130"/>
      <c r="I28" s="130"/>
      <c r="J28" s="130"/>
      <c r="K28" s="130"/>
      <c r="L28" s="130"/>
      <c r="M28" s="159"/>
      <c r="N28" s="133"/>
      <c r="O28" s="47"/>
      <c r="P28" s="246"/>
      <c r="Q28" s="286"/>
      <c r="R28" s="164"/>
      <c r="S28" s="286"/>
      <c r="T28" s="86"/>
      <c r="U28" s="3"/>
    </row>
    <row r="29" spans="1:21">
      <c r="A29" s="141"/>
      <c r="B29" s="144"/>
      <c r="C29" s="236"/>
      <c r="D29" s="236"/>
      <c r="E29" s="188"/>
      <c r="F29" s="280"/>
      <c r="G29" s="291"/>
      <c r="H29" s="130"/>
      <c r="I29" s="130"/>
      <c r="J29" s="130"/>
      <c r="K29" s="130"/>
      <c r="L29" s="130"/>
      <c r="M29" s="159"/>
      <c r="N29" s="133"/>
      <c r="O29" s="47"/>
      <c r="P29" s="246"/>
      <c r="Q29" s="286"/>
      <c r="R29" s="164"/>
      <c r="S29" s="286"/>
      <c r="T29" s="86"/>
      <c r="U29" s="3"/>
    </row>
    <row r="30" spans="1:21" ht="15.75" customHeight="1">
      <c r="A30" s="142"/>
      <c r="B30" s="145"/>
      <c r="C30" s="237"/>
      <c r="D30" s="237"/>
      <c r="E30" s="268"/>
      <c r="F30" s="281"/>
      <c r="G30" s="292"/>
      <c r="H30" s="130"/>
      <c r="I30" s="130"/>
      <c r="J30" s="130"/>
      <c r="K30" s="130"/>
      <c r="L30" s="130"/>
      <c r="M30" s="160"/>
      <c r="N30" s="134"/>
      <c r="O30" s="47"/>
      <c r="P30" s="247"/>
      <c r="Q30" s="287"/>
      <c r="R30" s="165"/>
      <c r="S30" s="296"/>
      <c r="T30" s="86"/>
      <c r="U30" s="3"/>
    </row>
    <row r="31" spans="1:21">
      <c r="A31" s="11"/>
      <c r="B31" s="50"/>
      <c r="C31" s="76"/>
      <c r="D31" s="76"/>
      <c r="E31" s="76"/>
      <c r="F31" s="48"/>
      <c r="G31" s="77"/>
      <c r="H31" s="77"/>
      <c r="I31" s="77"/>
      <c r="J31" s="77"/>
      <c r="K31" s="77"/>
      <c r="L31" s="77"/>
      <c r="M31" s="77"/>
      <c r="N31" s="48"/>
      <c r="O31" s="47"/>
      <c r="P31" s="87"/>
      <c r="Q31" s="87"/>
      <c r="R31" s="87"/>
      <c r="S31" s="86"/>
      <c r="T31" s="86"/>
      <c r="U31" s="3"/>
    </row>
    <row r="32" spans="1:21" ht="15" thickBot="1">
      <c r="A32" s="11"/>
      <c r="B32" s="50"/>
      <c r="C32" s="76"/>
      <c r="D32" s="76"/>
      <c r="E32" s="76"/>
      <c r="F32" s="48"/>
      <c r="G32" s="77"/>
      <c r="H32" s="77"/>
      <c r="I32" s="77"/>
      <c r="J32" s="77"/>
      <c r="K32" s="77"/>
      <c r="L32" s="77"/>
      <c r="M32" s="77"/>
      <c r="N32" s="48"/>
      <c r="O32" s="47"/>
      <c r="P32" s="88"/>
      <c r="Q32" s="89"/>
      <c r="R32" s="89"/>
      <c r="S32" s="86"/>
      <c r="T32" s="86"/>
      <c r="U32" s="3"/>
    </row>
    <row r="33" spans="1:21" ht="15.5">
      <c r="A33" s="41"/>
      <c r="B33" s="42" t="s">
        <v>138</v>
      </c>
      <c r="C33" s="78"/>
      <c r="D33" s="78"/>
      <c r="E33" s="78"/>
      <c r="F33" s="73"/>
      <c r="G33" s="44"/>
      <c r="H33" s="44"/>
      <c r="I33" s="44"/>
      <c r="J33" s="44"/>
      <c r="K33" s="44"/>
      <c r="L33" s="44"/>
      <c r="M33" s="44"/>
      <c r="N33" s="74"/>
      <c r="O33" s="48"/>
      <c r="P33" s="88"/>
      <c r="Q33" s="89"/>
      <c r="R33" s="89"/>
      <c r="S33" s="90"/>
      <c r="T33" s="90"/>
      <c r="U33" s="3"/>
    </row>
    <row r="34" spans="1:21">
      <c r="A34" s="210" t="s">
        <v>139</v>
      </c>
      <c r="B34" s="212" t="s">
        <v>140</v>
      </c>
      <c r="C34" s="244" t="s">
        <v>33</v>
      </c>
      <c r="D34" s="244" t="s">
        <v>139</v>
      </c>
      <c r="E34" s="146" t="s">
        <v>34</v>
      </c>
      <c r="F34" s="279" t="s">
        <v>76</v>
      </c>
      <c r="G34" s="295"/>
      <c r="H34" s="129">
        <v>1644</v>
      </c>
      <c r="I34" s="129">
        <v>1736</v>
      </c>
      <c r="J34" s="129">
        <v>261</v>
      </c>
      <c r="K34" s="129"/>
      <c r="L34" s="129"/>
      <c r="M34" s="158">
        <f>SUM(G34:L38)</f>
        <v>3641</v>
      </c>
      <c r="N34" s="207" t="s">
        <v>137</v>
      </c>
      <c r="O34" s="47"/>
      <c r="P34" s="255">
        <v>402.483</v>
      </c>
      <c r="Q34" s="285"/>
      <c r="R34" s="186">
        <v>0</v>
      </c>
      <c r="S34" s="285" t="s">
        <v>35</v>
      </c>
      <c r="T34" s="111"/>
      <c r="U34" s="3"/>
    </row>
    <row r="35" spans="1:21">
      <c r="A35" s="173"/>
      <c r="B35" s="176"/>
      <c r="C35" s="236"/>
      <c r="D35" s="236"/>
      <c r="E35" s="188"/>
      <c r="F35" s="270"/>
      <c r="G35" s="291"/>
      <c r="H35" s="130"/>
      <c r="I35" s="130"/>
      <c r="J35" s="130"/>
      <c r="K35" s="130"/>
      <c r="L35" s="130"/>
      <c r="M35" s="159"/>
      <c r="N35" s="204"/>
      <c r="O35" s="47"/>
      <c r="P35" s="246"/>
      <c r="Q35" s="286"/>
      <c r="R35" s="164"/>
      <c r="S35" s="286"/>
      <c r="T35" s="111"/>
      <c r="U35" s="3"/>
    </row>
    <row r="36" spans="1:21">
      <c r="A36" s="173"/>
      <c r="B36" s="176"/>
      <c r="C36" s="236"/>
      <c r="D36" s="236"/>
      <c r="E36" s="188"/>
      <c r="F36" s="270"/>
      <c r="G36" s="291"/>
      <c r="H36" s="130"/>
      <c r="I36" s="130"/>
      <c r="J36" s="130"/>
      <c r="K36" s="130"/>
      <c r="L36" s="130"/>
      <c r="M36" s="159"/>
      <c r="N36" s="204"/>
      <c r="O36" s="47"/>
      <c r="P36" s="246"/>
      <c r="Q36" s="286"/>
      <c r="R36" s="164"/>
      <c r="S36" s="286"/>
      <c r="T36" s="111"/>
      <c r="U36" s="3"/>
    </row>
    <row r="37" spans="1:21">
      <c r="A37" s="173"/>
      <c r="B37" s="176"/>
      <c r="C37" s="236"/>
      <c r="D37" s="236"/>
      <c r="E37" s="188"/>
      <c r="F37" s="270"/>
      <c r="G37" s="291"/>
      <c r="H37" s="130"/>
      <c r="I37" s="130"/>
      <c r="J37" s="130"/>
      <c r="K37" s="130"/>
      <c r="L37" s="130"/>
      <c r="M37" s="159"/>
      <c r="N37" s="204"/>
      <c r="O37" s="47"/>
      <c r="P37" s="246"/>
      <c r="Q37" s="286"/>
      <c r="R37" s="164"/>
      <c r="S37" s="286"/>
      <c r="T37" s="111"/>
      <c r="U37" s="3"/>
    </row>
    <row r="38" spans="1:21">
      <c r="A38" s="211"/>
      <c r="B38" s="196"/>
      <c r="C38" s="236"/>
      <c r="D38" s="236"/>
      <c r="E38" s="189"/>
      <c r="F38" s="272"/>
      <c r="G38" s="291"/>
      <c r="H38" s="130"/>
      <c r="I38" s="130"/>
      <c r="J38" s="130"/>
      <c r="K38" s="130"/>
      <c r="L38" s="130"/>
      <c r="M38" s="159"/>
      <c r="N38" s="208"/>
      <c r="O38" s="84"/>
      <c r="P38" s="256"/>
      <c r="Q38" s="287"/>
      <c r="R38" s="170"/>
      <c r="S38" s="287"/>
      <c r="T38" s="111"/>
      <c r="U38" s="3"/>
    </row>
    <row r="39" spans="1:21">
      <c r="A39" s="172" t="s">
        <v>141</v>
      </c>
      <c r="B39" s="175" t="s">
        <v>142</v>
      </c>
      <c r="C39" s="236" t="s">
        <v>33</v>
      </c>
      <c r="D39" s="236" t="s">
        <v>141</v>
      </c>
      <c r="E39" s="178" t="s">
        <v>34</v>
      </c>
      <c r="F39" s="269" t="s">
        <v>76</v>
      </c>
      <c r="G39" s="291"/>
      <c r="H39" s="130">
        <v>7</v>
      </c>
      <c r="I39" s="130">
        <v>301</v>
      </c>
      <c r="J39" s="130">
        <v>4</v>
      </c>
      <c r="K39" s="129"/>
      <c r="L39" s="129"/>
      <c r="M39" s="159">
        <f>SUM(G39:L43)</f>
        <v>312</v>
      </c>
      <c r="N39" s="209" t="s">
        <v>143</v>
      </c>
      <c r="O39" s="47"/>
      <c r="P39" s="246">
        <v>271.524</v>
      </c>
      <c r="Q39" s="285"/>
      <c r="R39" s="164">
        <v>0</v>
      </c>
      <c r="S39" s="286" t="s">
        <v>143</v>
      </c>
      <c r="T39" s="86"/>
      <c r="U39" s="3"/>
    </row>
    <row r="40" spans="1:21">
      <c r="A40" s="173"/>
      <c r="B40" s="176"/>
      <c r="C40" s="236"/>
      <c r="D40" s="236"/>
      <c r="E40" s="188"/>
      <c r="F40" s="270"/>
      <c r="G40" s="291"/>
      <c r="H40" s="130"/>
      <c r="I40" s="130"/>
      <c r="J40" s="130"/>
      <c r="K40" s="130"/>
      <c r="L40" s="130"/>
      <c r="M40" s="159"/>
      <c r="N40" s="204"/>
      <c r="O40" s="47"/>
      <c r="P40" s="246"/>
      <c r="Q40" s="286"/>
      <c r="R40" s="164"/>
      <c r="S40" s="286"/>
      <c r="T40" s="86"/>
      <c r="U40" s="3"/>
    </row>
    <row r="41" spans="1:21">
      <c r="A41" s="173"/>
      <c r="B41" s="176"/>
      <c r="C41" s="236"/>
      <c r="D41" s="236"/>
      <c r="E41" s="188"/>
      <c r="F41" s="270"/>
      <c r="G41" s="291"/>
      <c r="H41" s="130"/>
      <c r="I41" s="130"/>
      <c r="J41" s="130"/>
      <c r="K41" s="130"/>
      <c r="L41" s="130"/>
      <c r="M41" s="159"/>
      <c r="N41" s="204"/>
      <c r="O41" s="47"/>
      <c r="P41" s="246"/>
      <c r="Q41" s="286"/>
      <c r="R41" s="164"/>
      <c r="S41" s="286"/>
      <c r="T41" s="86"/>
      <c r="U41" s="3"/>
    </row>
    <row r="42" spans="1:21">
      <c r="A42" s="173"/>
      <c r="B42" s="176"/>
      <c r="C42" s="236"/>
      <c r="D42" s="236"/>
      <c r="E42" s="188"/>
      <c r="F42" s="270"/>
      <c r="G42" s="291"/>
      <c r="H42" s="130"/>
      <c r="I42" s="130"/>
      <c r="J42" s="130"/>
      <c r="K42" s="130"/>
      <c r="L42" s="130"/>
      <c r="M42" s="159"/>
      <c r="N42" s="204"/>
      <c r="O42" s="47"/>
      <c r="P42" s="246"/>
      <c r="Q42" s="286"/>
      <c r="R42" s="164"/>
      <c r="S42" s="286"/>
      <c r="T42" s="86"/>
      <c r="U42" s="3"/>
    </row>
    <row r="43" spans="1:21" ht="15.75" customHeight="1">
      <c r="A43" s="174"/>
      <c r="B43" s="177"/>
      <c r="C43" s="237"/>
      <c r="D43" s="237"/>
      <c r="E43" s="268"/>
      <c r="F43" s="271"/>
      <c r="G43" s="292"/>
      <c r="H43" s="131"/>
      <c r="I43" s="131"/>
      <c r="J43" s="131"/>
      <c r="K43" s="130"/>
      <c r="L43" s="130"/>
      <c r="M43" s="160"/>
      <c r="N43" s="205"/>
      <c r="O43" s="47"/>
      <c r="P43" s="247"/>
      <c r="Q43" s="287"/>
      <c r="R43" s="165"/>
      <c r="S43" s="296"/>
      <c r="T43" s="86"/>
      <c r="U43" s="3"/>
    </row>
    <row r="44" spans="1:21">
      <c r="A44" s="11"/>
      <c r="B44" s="50"/>
      <c r="C44" s="76"/>
      <c r="D44" s="76"/>
      <c r="E44" s="76"/>
      <c r="F44" s="48"/>
      <c r="G44" s="77"/>
      <c r="H44" s="77"/>
      <c r="I44" s="77"/>
      <c r="J44" s="77"/>
      <c r="K44" s="77"/>
      <c r="L44" s="77"/>
      <c r="M44" s="77"/>
      <c r="N44" s="48"/>
      <c r="O44" s="47"/>
      <c r="P44" s="87"/>
      <c r="Q44" s="89"/>
      <c r="R44" s="89"/>
      <c r="S44" s="86"/>
      <c r="T44" s="86"/>
      <c r="U44" s="3"/>
    </row>
    <row r="45" spans="1:21" ht="15" thickBot="1">
      <c r="A45" s="48"/>
      <c r="B45" s="50"/>
      <c r="C45" s="76"/>
      <c r="D45" s="76"/>
      <c r="E45" s="76"/>
      <c r="F45" s="48"/>
      <c r="G45" s="77"/>
      <c r="H45" s="77"/>
      <c r="I45" s="77"/>
      <c r="J45" s="77"/>
      <c r="K45" s="77"/>
      <c r="L45" s="77"/>
      <c r="M45" s="77"/>
      <c r="N45" s="48"/>
      <c r="O45" s="47"/>
      <c r="P45" s="88"/>
      <c r="Q45" s="89"/>
      <c r="R45" s="89"/>
      <c r="S45" s="86"/>
      <c r="T45" s="86"/>
      <c r="U45" s="3"/>
    </row>
    <row r="46" spans="1:21" ht="15.5">
      <c r="A46" s="41"/>
      <c r="B46" s="42" t="s">
        <v>144</v>
      </c>
      <c r="C46" s="78"/>
      <c r="D46" s="78"/>
      <c r="E46" s="78"/>
      <c r="F46" s="73"/>
      <c r="G46" s="44"/>
      <c r="H46" s="44"/>
      <c r="I46" s="44"/>
      <c r="J46" s="44"/>
      <c r="K46" s="44"/>
      <c r="L46" s="44"/>
      <c r="M46" s="44"/>
      <c r="N46" s="74"/>
      <c r="O46" s="48"/>
      <c r="P46" s="88"/>
      <c r="Q46" s="89"/>
      <c r="R46" s="89"/>
      <c r="S46" s="90"/>
      <c r="T46" s="90"/>
      <c r="U46" s="3"/>
    </row>
    <row r="47" spans="1:21">
      <c r="A47" s="210" t="s">
        <v>145</v>
      </c>
      <c r="B47" s="212" t="s">
        <v>146</v>
      </c>
      <c r="C47" s="244" t="s">
        <v>33</v>
      </c>
      <c r="D47" s="244" t="s">
        <v>145</v>
      </c>
      <c r="E47" s="146" t="s">
        <v>34</v>
      </c>
      <c r="F47" s="279" t="s">
        <v>76</v>
      </c>
      <c r="G47" s="295"/>
      <c r="H47" s="129">
        <v>1136</v>
      </c>
      <c r="I47" s="129">
        <v>190</v>
      </c>
      <c r="J47" s="129">
        <v>75</v>
      </c>
      <c r="K47" s="129"/>
      <c r="L47" s="129"/>
      <c r="M47" s="158">
        <f>SUM(G47:L51)</f>
        <v>1401</v>
      </c>
      <c r="N47" s="187" t="s">
        <v>45</v>
      </c>
      <c r="O47" s="47"/>
      <c r="P47" s="255">
        <v>375.471</v>
      </c>
      <c r="Q47" s="285"/>
      <c r="R47" s="186">
        <v>0</v>
      </c>
      <c r="S47" s="293" t="s">
        <v>113</v>
      </c>
      <c r="T47" s="111"/>
      <c r="U47" s="3"/>
    </row>
    <row r="48" spans="1:21">
      <c r="A48" s="173"/>
      <c r="B48" s="176"/>
      <c r="C48" s="236"/>
      <c r="D48" s="236"/>
      <c r="E48" s="188"/>
      <c r="F48" s="270"/>
      <c r="G48" s="291"/>
      <c r="H48" s="130"/>
      <c r="I48" s="130"/>
      <c r="J48" s="130"/>
      <c r="K48" s="130"/>
      <c r="L48" s="130"/>
      <c r="M48" s="159"/>
      <c r="N48" s="138"/>
      <c r="O48" s="47"/>
      <c r="P48" s="246"/>
      <c r="Q48" s="286"/>
      <c r="R48" s="164"/>
      <c r="S48" s="289"/>
      <c r="T48" s="111"/>
      <c r="U48" s="3"/>
    </row>
    <row r="49" spans="1:21">
      <c r="A49" s="173"/>
      <c r="B49" s="176"/>
      <c r="C49" s="236"/>
      <c r="D49" s="236"/>
      <c r="E49" s="188"/>
      <c r="F49" s="270"/>
      <c r="G49" s="291"/>
      <c r="H49" s="130"/>
      <c r="I49" s="130"/>
      <c r="J49" s="130"/>
      <c r="K49" s="130"/>
      <c r="L49" s="130"/>
      <c r="M49" s="159"/>
      <c r="N49" s="138"/>
      <c r="O49" s="47"/>
      <c r="P49" s="246"/>
      <c r="Q49" s="286"/>
      <c r="R49" s="164"/>
      <c r="S49" s="289"/>
      <c r="T49" s="111"/>
      <c r="U49" s="3"/>
    </row>
    <row r="50" spans="1:21">
      <c r="A50" s="173"/>
      <c r="B50" s="176"/>
      <c r="C50" s="236"/>
      <c r="D50" s="236"/>
      <c r="E50" s="188"/>
      <c r="F50" s="270"/>
      <c r="G50" s="291"/>
      <c r="H50" s="130"/>
      <c r="I50" s="130"/>
      <c r="J50" s="130"/>
      <c r="K50" s="130"/>
      <c r="L50" s="130"/>
      <c r="M50" s="159"/>
      <c r="N50" s="138"/>
      <c r="O50" s="47"/>
      <c r="P50" s="246"/>
      <c r="Q50" s="286"/>
      <c r="R50" s="164"/>
      <c r="S50" s="289"/>
      <c r="T50" s="111"/>
      <c r="U50" s="3"/>
    </row>
    <row r="51" spans="1:21">
      <c r="A51" s="211"/>
      <c r="B51" s="196"/>
      <c r="C51" s="236"/>
      <c r="D51" s="236"/>
      <c r="E51" s="189"/>
      <c r="F51" s="272"/>
      <c r="G51" s="291"/>
      <c r="H51" s="130"/>
      <c r="I51" s="130"/>
      <c r="J51" s="130"/>
      <c r="K51" s="130"/>
      <c r="L51" s="130"/>
      <c r="M51" s="159"/>
      <c r="N51" s="171"/>
      <c r="O51" s="84"/>
      <c r="P51" s="256"/>
      <c r="Q51" s="287"/>
      <c r="R51" s="170"/>
      <c r="S51" s="294"/>
      <c r="T51" s="111"/>
      <c r="U51" s="3"/>
    </row>
    <row r="52" spans="1:21">
      <c r="A52" s="172" t="s">
        <v>147</v>
      </c>
      <c r="B52" s="175" t="s">
        <v>148</v>
      </c>
      <c r="C52" s="236" t="s">
        <v>33</v>
      </c>
      <c r="D52" s="236" t="s">
        <v>147</v>
      </c>
      <c r="E52" s="178" t="s">
        <v>34</v>
      </c>
      <c r="F52" s="269" t="s">
        <v>76</v>
      </c>
      <c r="G52" s="291"/>
      <c r="H52" s="130">
        <v>16</v>
      </c>
      <c r="I52" s="130">
        <v>8</v>
      </c>
      <c r="J52" s="130">
        <v>4</v>
      </c>
      <c r="K52" s="129"/>
      <c r="L52" s="129"/>
      <c r="M52" s="159">
        <f>SUM(G52:L56)</f>
        <v>28</v>
      </c>
      <c r="N52" s="195" t="s">
        <v>149</v>
      </c>
      <c r="O52" s="47"/>
      <c r="P52" s="254">
        <v>93.927000000000007</v>
      </c>
      <c r="Q52" s="285"/>
      <c r="R52" s="164">
        <v>0</v>
      </c>
      <c r="S52" s="288" t="s">
        <v>113</v>
      </c>
      <c r="T52" s="86"/>
      <c r="U52" s="3"/>
    </row>
    <row r="53" spans="1:21">
      <c r="A53" s="173"/>
      <c r="B53" s="176"/>
      <c r="C53" s="236"/>
      <c r="D53" s="236"/>
      <c r="E53" s="188"/>
      <c r="F53" s="270"/>
      <c r="G53" s="291"/>
      <c r="H53" s="130"/>
      <c r="I53" s="130"/>
      <c r="J53" s="130"/>
      <c r="K53" s="130"/>
      <c r="L53" s="130"/>
      <c r="M53" s="159"/>
      <c r="N53" s="138"/>
      <c r="O53" s="47"/>
      <c r="P53" s="246"/>
      <c r="Q53" s="286"/>
      <c r="R53" s="164"/>
      <c r="S53" s="289"/>
      <c r="T53" s="86"/>
      <c r="U53" s="3"/>
    </row>
    <row r="54" spans="1:21">
      <c r="A54" s="173"/>
      <c r="B54" s="176"/>
      <c r="C54" s="236"/>
      <c r="D54" s="236"/>
      <c r="E54" s="188"/>
      <c r="F54" s="270"/>
      <c r="G54" s="291"/>
      <c r="H54" s="130"/>
      <c r="I54" s="130"/>
      <c r="J54" s="130"/>
      <c r="K54" s="130"/>
      <c r="L54" s="130"/>
      <c r="M54" s="159"/>
      <c r="N54" s="138"/>
      <c r="O54" s="47"/>
      <c r="P54" s="246"/>
      <c r="Q54" s="286"/>
      <c r="R54" s="164"/>
      <c r="S54" s="289"/>
      <c r="T54" s="86"/>
      <c r="U54" s="3"/>
    </row>
    <row r="55" spans="1:21">
      <c r="A55" s="173"/>
      <c r="B55" s="176"/>
      <c r="C55" s="236"/>
      <c r="D55" s="236"/>
      <c r="E55" s="188"/>
      <c r="F55" s="270"/>
      <c r="G55" s="291"/>
      <c r="H55" s="130"/>
      <c r="I55" s="130"/>
      <c r="J55" s="130"/>
      <c r="K55" s="130"/>
      <c r="L55" s="130"/>
      <c r="M55" s="159"/>
      <c r="N55" s="138"/>
      <c r="O55" s="47"/>
      <c r="P55" s="246"/>
      <c r="Q55" s="286"/>
      <c r="R55" s="164"/>
      <c r="S55" s="289"/>
      <c r="T55" s="86"/>
      <c r="U55" s="3"/>
    </row>
    <row r="56" spans="1:21" ht="15.75" customHeight="1">
      <c r="A56" s="174"/>
      <c r="B56" s="177"/>
      <c r="C56" s="237"/>
      <c r="D56" s="237"/>
      <c r="E56" s="268"/>
      <c r="F56" s="271"/>
      <c r="G56" s="292"/>
      <c r="H56" s="131"/>
      <c r="I56" s="131"/>
      <c r="J56" s="131"/>
      <c r="K56" s="130"/>
      <c r="L56" s="130"/>
      <c r="M56" s="160"/>
      <c r="N56" s="139"/>
      <c r="O56" s="47"/>
      <c r="P56" s="247"/>
      <c r="Q56" s="287"/>
      <c r="R56" s="165"/>
      <c r="S56" s="290"/>
      <c r="T56" s="86"/>
      <c r="U56" s="3"/>
    </row>
    <row r="57" spans="1:21">
      <c r="A57" s="11"/>
      <c r="B57" s="50"/>
      <c r="C57" s="76"/>
      <c r="D57" s="76"/>
      <c r="E57" s="76"/>
      <c r="F57" s="48"/>
      <c r="G57" s="77"/>
      <c r="H57" s="77"/>
      <c r="I57" s="77"/>
      <c r="J57" s="77"/>
      <c r="K57" s="77"/>
      <c r="L57" s="77"/>
      <c r="M57" s="77"/>
      <c r="N57" s="48"/>
      <c r="O57" s="47"/>
      <c r="P57" s="87"/>
      <c r="Q57" s="89"/>
      <c r="R57" s="89"/>
      <c r="S57" s="86"/>
      <c r="T57" s="86"/>
      <c r="U57" s="3"/>
    </row>
    <row r="58" spans="1:21" ht="15" thickBot="1"/>
    <row r="59" spans="1:21">
      <c r="A59" s="100"/>
      <c r="B59" s="101"/>
      <c r="C59" s="101"/>
      <c r="D59" s="101"/>
      <c r="E59" s="101"/>
      <c r="F59" s="98"/>
    </row>
    <row r="60" spans="1:21">
      <c r="A60" s="107" t="s">
        <v>63</v>
      </c>
      <c r="B60" s="103"/>
      <c r="C60" s="103"/>
      <c r="D60" s="108" t="s">
        <v>64</v>
      </c>
      <c r="E60" s="128">
        <v>43998</v>
      </c>
      <c r="F60" s="104"/>
    </row>
    <row r="61" spans="1:21">
      <c r="A61" s="102"/>
      <c r="B61" s="103"/>
      <c r="C61" s="103"/>
      <c r="D61" s="103"/>
      <c r="E61" s="97"/>
      <c r="F61" s="104"/>
    </row>
    <row r="62" spans="1:21">
      <c r="A62" s="107" t="s">
        <v>65</v>
      </c>
      <c r="B62" s="103"/>
      <c r="C62" s="103"/>
      <c r="D62" s="108" t="s">
        <v>64</v>
      </c>
      <c r="E62" s="128">
        <v>43998</v>
      </c>
      <c r="F62" s="104"/>
    </row>
    <row r="63" spans="1:21">
      <c r="A63" s="102"/>
      <c r="B63" s="103"/>
      <c r="C63" s="103"/>
      <c r="D63" s="103"/>
      <c r="E63" s="97"/>
      <c r="F63" s="104"/>
    </row>
    <row r="64" spans="1:21">
      <c r="A64" s="107" t="s">
        <v>66</v>
      </c>
      <c r="B64" s="103"/>
      <c r="C64" s="103"/>
      <c r="D64" s="108"/>
      <c r="E64" s="97"/>
      <c r="F64" s="104"/>
    </row>
    <row r="65" spans="1:6" ht="15" thickBot="1">
      <c r="A65" s="105"/>
      <c r="B65" s="106"/>
      <c r="C65" s="106"/>
      <c r="D65" s="106"/>
      <c r="E65" s="106"/>
      <c r="F65" s="99"/>
    </row>
  </sheetData>
  <mergeCells count="133">
    <mergeCell ref="A6:N6"/>
    <mergeCell ref="A7:N7"/>
    <mergeCell ref="G9:N9"/>
    <mergeCell ref="M16:M20"/>
    <mergeCell ref="N16:N20"/>
    <mergeCell ref="P16:P20"/>
    <mergeCell ref="Q16:Q20"/>
    <mergeCell ref="R16:R20"/>
    <mergeCell ref="A16:A20"/>
    <mergeCell ref="S16:S20"/>
    <mergeCell ref="G16:G20"/>
    <mergeCell ref="H16:H20"/>
    <mergeCell ref="I16:I20"/>
    <mergeCell ref="J16:J20"/>
    <mergeCell ref="K16:K20"/>
    <mergeCell ref="L16:L20"/>
    <mergeCell ref="P9:S9"/>
    <mergeCell ref="B10:B13"/>
    <mergeCell ref="G10:M10"/>
    <mergeCell ref="F11:F13"/>
    <mergeCell ref="B16:B20"/>
    <mergeCell ref="C16:C20"/>
    <mergeCell ref="D16:D20"/>
    <mergeCell ref="E16:E20"/>
    <mergeCell ref="F16:F20"/>
    <mergeCell ref="Q21:Q25"/>
    <mergeCell ref="R21:R25"/>
    <mergeCell ref="S21:S25"/>
    <mergeCell ref="G21:G25"/>
    <mergeCell ref="H21:H25"/>
    <mergeCell ref="I21:I25"/>
    <mergeCell ref="J21:J25"/>
    <mergeCell ref="K21:K25"/>
    <mergeCell ref="L21:L25"/>
    <mergeCell ref="A26:A30"/>
    <mergeCell ref="B26:B30"/>
    <mergeCell ref="C26:C30"/>
    <mergeCell ref="D26:D30"/>
    <mergeCell ref="E26:E30"/>
    <mergeCell ref="F26:F30"/>
    <mergeCell ref="M21:M25"/>
    <mergeCell ref="N21:N25"/>
    <mergeCell ref="P21:P25"/>
    <mergeCell ref="A21:A25"/>
    <mergeCell ref="B21:B25"/>
    <mergeCell ref="C21:C25"/>
    <mergeCell ref="D21:D25"/>
    <mergeCell ref="E21:E25"/>
    <mergeCell ref="F21:F25"/>
    <mergeCell ref="M26:M30"/>
    <mergeCell ref="N26:N30"/>
    <mergeCell ref="P26:P30"/>
    <mergeCell ref="Q26:Q30"/>
    <mergeCell ref="R26:R30"/>
    <mergeCell ref="S26:S30"/>
    <mergeCell ref="G26:G30"/>
    <mergeCell ref="H26:H30"/>
    <mergeCell ref="I26:I30"/>
    <mergeCell ref="J26:J30"/>
    <mergeCell ref="K26:K30"/>
    <mergeCell ref="L26:L30"/>
    <mergeCell ref="Q34:Q38"/>
    <mergeCell ref="R34:R38"/>
    <mergeCell ref="S34:S38"/>
    <mergeCell ref="G34:G38"/>
    <mergeCell ref="H34:H38"/>
    <mergeCell ref="I34:I38"/>
    <mergeCell ref="J34:J38"/>
    <mergeCell ref="K34:K38"/>
    <mergeCell ref="L34:L38"/>
    <mergeCell ref="A39:A43"/>
    <mergeCell ref="B39:B43"/>
    <mergeCell ref="C39:C43"/>
    <mergeCell ref="D39:D43"/>
    <mergeCell ref="E39:E43"/>
    <mergeCell ref="F39:F43"/>
    <mergeCell ref="M34:M38"/>
    <mergeCell ref="N34:N38"/>
    <mergeCell ref="P34:P38"/>
    <mergeCell ref="A34:A38"/>
    <mergeCell ref="B34:B38"/>
    <mergeCell ref="C34:C38"/>
    <mergeCell ref="D34:D38"/>
    <mergeCell ref="E34:E38"/>
    <mergeCell ref="F34:F38"/>
    <mergeCell ref="M39:M43"/>
    <mergeCell ref="N39:N43"/>
    <mergeCell ref="P39:P43"/>
    <mergeCell ref="Q39:Q43"/>
    <mergeCell ref="R39:R43"/>
    <mergeCell ref="S39:S43"/>
    <mergeCell ref="G39:G43"/>
    <mergeCell ref="H39:H43"/>
    <mergeCell ref="I39:I43"/>
    <mergeCell ref="J39:J43"/>
    <mergeCell ref="K39:K43"/>
    <mergeCell ref="L39:L43"/>
    <mergeCell ref="Q47:Q51"/>
    <mergeCell ref="R47:R51"/>
    <mergeCell ref="S47:S51"/>
    <mergeCell ref="G47:G51"/>
    <mergeCell ref="H47:H51"/>
    <mergeCell ref="I47:I51"/>
    <mergeCell ref="J47:J51"/>
    <mergeCell ref="K47:K51"/>
    <mergeCell ref="L47:L51"/>
    <mergeCell ref="A52:A56"/>
    <mergeCell ref="B52:B56"/>
    <mergeCell ref="C52:C56"/>
    <mergeCell ref="D52:D56"/>
    <mergeCell ref="E52:E56"/>
    <mergeCell ref="F52:F56"/>
    <mergeCell ref="M47:M51"/>
    <mergeCell ref="N47:N51"/>
    <mergeCell ref="P47:P51"/>
    <mergeCell ref="A47:A51"/>
    <mergeCell ref="B47:B51"/>
    <mergeCell ref="C47:C51"/>
    <mergeCell ref="D47:D51"/>
    <mergeCell ref="E47:E51"/>
    <mergeCell ref="F47:F51"/>
    <mergeCell ref="M52:M56"/>
    <mergeCell ref="N52:N56"/>
    <mergeCell ref="P52:P56"/>
    <mergeCell ref="Q52:Q56"/>
    <mergeCell ref="R52:R56"/>
    <mergeCell ref="S52:S56"/>
    <mergeCell ref="G52:G56"/>
    <mergeCell ref="H52:H56"/>
    <mergeCell ref="I52:I56"/>
    <mergeCell ref="J52:J56"/>
    <mergeCell ref="K52:K56"/>
    <mergeCell ref="L52:L56"/>
  </mergeCells>
  <pageMargins left="0.7" right="0.7" top="0.75" bottom="0.75" header="0.3" footer="0.3"/>
  <pageSetup paperSize="8" scale="77" orientation="landscape" r:id="rId1"/>
  <headerFooter>
    <oddFooter>&amp;L&amp;1#&amp;"Arial"&amp;11&amp;K000000SW Public Published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95"/>
  <sheetViews>
    <sheetView topLeftCell="A75" zoomScale="70" zoomScaleNormal="70" workbookViewId="0">
      <selection activeCell="B98" sqref="B98"/>
    </sheetView>
  </sheetViews>
  <sheetFormatPr defaultRowHeight="14.5"/>
  <cols>
    <col min="2" max="2" width="50.7265625" customWidth="1"/>
    <col min="5" max="5" width="10.81640625" bestFit="1" customWidth="1"/>
  </cols>
  <sheetData>
    <row r="1" spans="1:22" ht="23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7.5">
      <c r="A2" s="116"/>
      <c r="B2" s="10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0">
      <c r="A3" s="117" t="s">
        <v>1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91"/>
      <c r="Q3" s="91"/>
      <c r="R3" s="91"/>
      <c r="S3" s="91"/>
      <c r="T3" s="91"/>
      <c r="U3" s="91"/>
      <c r="V3" s="3"/>
    </row>
    <row r="4" spans="1:22" ht="15.5">
      <c r="A4" s="4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6" thickBot="1">
      <c r="A5" s="4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0">
      <c r="A6" s="213" t="s">
        <v>67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5"/>
      <c r="O6" s="64"/>
      <c r="P6" s="65"/>
      <c r="Q6" s="65"/>
      <c r="R6" s="65"/>
      <c r="S6" s="65"/>
      <c r="T6" s="65"/>
      <c r="U6" s="3"/>
      <c r="V6" s="3"/>
    </row>
    <row r="7" spans="1:22" ht="20.5" thickBot="1">
      <c r="A7" s="216" t="s">
        <v>150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/>
      <c r="O7" s="68"/>
      <c r="P7" s="5"/>
      <c r="Q7" s="5"/>
      <c r="R7" s="5"/>
      <c r="S7" s="5"/>
      <c r="T7" s="5"/>
      <c r="U7" s="3"/>
      <c r="V7" s="3"/>
    </row>
    <row r="8" spans="1:22" ht="2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6"/>
      <c r="Q8" s="6"/>
      <c r="R8" s="6"/>
      <c r="S8" s="6"/>
      <c r="T8" s="7"/>
      <c r="U8" s="3"/>
      <c r="V8" s="3"/>
    </row>
    <row r="9" spans="1:22" ht="15" thickBot="1">
      <c r="A9" s="3"/>
      <c r="B9" s="3"/>
      <c r="C9" s="3"/>
      <c r="D9" s="3"/>
      <c r="E9" s="3"/>
      <c r="F9" s="3"/>
      <c r="G9" s="259">
        <v>0</v>
      </c>
      <c r="H9" s="260"/>
      <c r="I9" s="260"/>
      <c r="J9" s="260"/>
      <c r="K9" s="260"/>
      <c r="L9" s="260"/>
      <c r="M9" s="260"/>
      <c r="N9" s="261"/>
      <c r="O9" s="3"/>
      <c r="P9" s="150">
        <v>1</v>
      </c>
      <c r="Q9" s="219"/>
      <c r="R9" s="219"/>
      <c r="S9" s="220"/>
      <c r="T9" s="7"/>
      <c r="U9" s="3"/>
      <c r="V9" s="3"/>
    </row>
    <row r="10" spans="1:22">
      <c r="A10" s="8"/>
      <c r="B10" s="221" t="s">
        <v>4</v>
      </c>
      <c r="C10" s="9"/>
      <c r="D10" s="9"/>
      <c r="E10" s="9"/>
      <c r="F10" s="13"/>
      <c r="G10" s="262" t="s">
        <v>69</v>
      </c>
      <c r="H10" s="282"/>
      <c r="I10" s="282"/>
      <c r="J10" s="282"/>
      <c r="K10" s="282"/>
      <c r="L10" s="282"/>
      <c r="M10" s="282"/>
      <c r="N10" s="283"/>
      <c r="O10" s="92"/>
      <c r="P10" s="12" t="s">
        <v>5</v>
      </c>
      <c r="Q10" s="13" t="s">
        <v>6</v>
      </c>
      <c r="R10" s="13" t="s">
        <v>7</v>
      </c>
      <c r="S10" s="14"/>
      <c r="T10" s="15"/>
      <c r="U10" s="15"/>
      <c r="V10" s="3"/>
    </row>
    <row r="11" spans="1:22" ht="26.5">
      <c r="A11" s="16" t="s">
        <v>10</v>
      </c>
      <c r="B11" s="222"/>
      <c r="C11" s="17" t="s">
        <v>11</v>
      </c>
      <c r="D11" s="17" t="s">
        <v>12</v>
      </c>
      <c r="E11" s="17" t="s">
        <v>107</v>
      </c>
      <c r="F11" s="263" t="s">
        <v>70</v>
      </c>
      <c r="G11" s="32" t="s">
        <v>71</v>
      </c>
      <c r="H11" s="32" t="s">
        <v>71</v>
      </c>
      <c r="I11" s="32" t="s">
        <v>71</v>
      </c>
      <c r="J11" s="32" t="s">
        <v>71</v>
      </c>
      <c r="K11" s="32" t="s">
        <v>71</v>
      </c>
      <c r="L11" s="32" t="s">
        <v>71</v>
      </c>
      <c r="M11" s="83" t="s">
        <v>72</v>
      </c>
      <c r="N11" s="26" t="s">
        <v>15</v>
      </c>
      <c r="O11" s="19"/>
      <c r="P11" s="20" t="s">
        <v>14</v>
      </c>
      <c r="Q11" s="21" t="s">
        <v>14</v>
      </c>
      <c r="R11" s="21" t="s">
        <v>14</v>
      </c>
      <c r="S11" s="22" t="s">
        <v>15</v>
      </c>
      <c r="T11" s="19"/>
      <c r="U11" s="27"/>
      <c r="V11" s="3"/>
    </row>
    <row r="12" spans="1:22">
      <c r="A12" s="28" t="s">
        <v>24</v>
      </c>
      <c r="B12" s="222"/>
      <c r="C12" s="21" t="s">
        <v>25</v>
      </c>
      <c r="D12" s="21" t="s">
        <v>26</v>
      </c>
      <c r="E12" s="21" t="s">
        <v>27</v>
      </c>
      <c r="F12" s="263"/>
      <c r="G12" s="21">
        <v>0</v>
      </c>
      <c r="H12" s="21">
        <v>1</v>
      </c>
      <c r="I12" s="21">
        <v>2</v>
      </c>
      <c r="J12" s="21">
        <v>3</v>
      </c>
      <c r="K12" s="21">
        <v>4</v>
      </c>
      <c r="L12" s="21">
        <v>5</v>
      </c>
      <c r="M12" s="70"/>
      <c r="N12" s="22"/>
      <c r="O12" s="19"/>
      <c r="P12" s="20" t="s">
        <v>28</v>
      </c>
      <c r="Q12" s="21" t="s">
        <v>28</v>
      </c>
      <c r="R12" s="21" t="s">
        <v>28</v>
      </c>
      <c r="S12" s="30"/>
      <c r="T12" s="27"/>
      <c r="U12" s="27"/>
      <c r="V12" s="3"/>
    </row>
    <row r="13" spans="1:22" ht="15" thickBot="1">
      <c r="A13" s="33"/>
      <c r="B13" s="223"/>
      <c r="C13" s="34"/>
      <c r="D13" s="34"/>
      <c r="E13" s="34"/>
      <c r="F13" s="264"/>
      <c r="G13" s="37"/>
      <c r="H13" s="37"/>
      <c r="I13" s="37"/>
      <c r="J13" s="37"/>
      <c r="K13" s="37"/>
      <c r="L13" s="37"/>
      <c r="M13" s="71"/>
      <c r="N13" s="39"/>
      <c r="O13" s="19"/>
      <c r="P13" s="36"/>
      <c r="Q13" s="37"/>
      <c r="R13" s="37"/>
      <c r="S13" s="38"/>
      <c r="T13" s="27"/>
      <c r="U13" s="27"/>
      <c r="V13" s="3"/>
    </row>
    <row r="14" spans="1:22" ht="15" thickBot="1">
      <c r="A14" s="3"/>
      <c r="B14" s="3"/>
      <c r="C14" s="3"/>
      <c r="D14" s="3"/>
      <c r="E14" s="3"/>
      <c r="F14" s="3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3"/>
      <c r="T14" s="3"/>
      <c r="U14" s="3"/>
      <c r="V14" s="3"/>
    </row>
    <row r="15" spans="1:22" ht="16" thickBot="1">
      <c r="A15" s="41"/>
      <c r="B15" s="42" t="s">
        <v>151</v>
      </c>
      <c r="C15" s="43"/>
      <c r="D15" s="43"/>
      <c r="E15" s="43"/>
      <c r="F15" s="73"/>
      <c r="G15" s="44"/>
      <c r="H15" s="44"/>
      <c r="I15" s="44"/>
      <c r="J15" s="44"/>
      <c r="K15" s="44"/>
      <c r="L15" s="44"/>
      <c r="M15" s="44"/>
      <c r="N15" s="74"/>
      <c r="O15" s="119"/>
      <c r="P15" s="75"/>
      <c r="Q15" s="48"/>
      <c r="R15" s="48"/>
      <c r="S15" s="47"/>
      <c r="T15" s="47"/>
      <c r="U15" s="47"/>
      <c r="V15" s="3"/>
    </row>
    <row r="16" spans="1:22">
      <c r="A16" s="140" t="s">
        <v>152</v>
      </c>
      <c r="B16" s="143" t="s">
        <v>153</v>
      </c>
      <c r="C16" s="244" t="s">
        <v>33</v>
      </c>
      <c r="D16" s="244" t="s">
        <v>152</v>
      </c>
      <c r="E16" s="146" t="s">
        <v>34</v>
      </c>
      <c r="F16" s="284" t="s">
        <v>76</v>
      </c>
      <c r="G16" s="295">
        <v>0</v>
      </c>
      <c r="H16" s="129">
        <v>529</v>
      </c>
      <c r="I16" s="129">
        <v>836</v>
      </c>
      <c r="J16" s="129">
        <v>359</v>
      </c>
      <c r="K16" s="129">
        <v>93</v>
      </c>
      <c r="L16" s="129">
        <v>29</v>
      </c>
      <c r="M16" s="158">
        <f>SUM(G16:L20)</f>
        <v>1846</v>
      </c>
      <c r="N16" s="239" t="s">
        <v>101</v>
      </c>
      <c r="O16" s="47"/>
      <c r="P16" s="255">
        <v>947.34938228568501</v>
      </c>
      <c r="Q16" s="186">
        <v>332.93817875607903</v>
      </c>
      <c r="R16" s="186">
        <v>0</v>
      </c>
      <c r="S16" s="293" t="s">
        <v>35</v>
      </c>
      <c r="T16" s="86"/>
      <c r="U16" s="90"/>
      <c r="V16" s="3"/>
    </row>
    <row r="17" spans="1:22">
      <c r="A17" s="141"/>
      <c r="B17" s="144"/>
      <c r="C17" s="236"/>
      <c r="D17" s="236"/>
      <c r="E17" s="188"/>
      <c r="F17" s="280"/>
      <c r="G17" s="291"/>
      <c r="H17" s="130"/>
      <c r="I17" s="130"/>
      <c r="J17" s="130"/>
      <c r="K17" s="130"/>
      <c r="L17" s="130"/>
      <c r="M17" s="159"/>
      <c r="N17" s="229"/>
      <c r="O17" s="47"/>
      <c r="P17" s="246"/>
      <c r="Q17" s="164"/>
      <c r="R17" s="164"/>
      <c r="S17" s="289"/>
      <c r="T17" s="86"/>
      <c r="U17" s="90"/>
      <c r="V17" s="3"/>
    </row>
    <row r="18" spans="1:22">
      <c r="A18" s="141"/>
      <c r="B18" s="144"/>
      <c r="C18" s="236"/>
      <c r="D18" s="236"/>
      <c r="E18" s="188"/>
      <c r="F18" s="280"/>
      <c r="G18" s="291"/>
      <c r="H18" s="130"/>
      <c r="I18" s="130"/>
      <c r="J18" s="130"/>
      <c r="K18" s="130"/>
      <c r="L18" s="130"/>
      <c r="M18" s="159"/>
      <c r="N18" s="229"/>
      <c r="O18" s="47"/>
      <c r="P18" s="246"/>
      <c r="Q18" s="164"/>
      <c r="R18" s="164"/>
      <c r="S18" s="289"/>
      <c r="T18" s="86"/>
      <c r="U18" s="90"/>
      <c r="V18" s="3"/>
    </row>
    <row r="19" spans="1:22">
      <c r="A19" s="141"/>
      <c r="B19" s="144"/>
      <c r="C19" s="236"/>
      <c r="D19" s="236"/>
      <c r="E19" s="188"/>
      <c r="F19" s="280"/>
      <c r="G19" s="291"/>
      <c r="H19" s="130"/>
      <c r="I19" s="130"/>
      <c r="J19" s="130"/>
      <c r="K19" s="130"/>
      <c r="L19" s="130"/>
      <c r="M19" s="159"/>
      <c r="N19" s="229"/>
      <c r="O19" s="47"/>
      <c r="P19" s="246"/>
      <c r="Q19" s="164"/>
      <c r="R19" s="164"/>
      <c r="S19" s="289"/>
      <c r="T19" s="86"/>
      <c r="U19" s="90"/>
      <c r="V19" s="3"/>
    </row>
    <row r="20" spans="1:22">
      <c r="A20" s="172"/>
      <c r="B20" s="175"/>
      <c r="C20" s="236"/>
      <c r="D20" s="236"/>
      <c r="E20" s="189"/>
      <c r="F20" s="280"/>
      <c r="G20" s="319"/>
      <c r="H20" s="130"/>
      <c r="I20" s="130"/>
      <c r="J20" s="130"/>
      <c r="K20" s="130"/>
      <c r="L20" s="130"/>
      <c r="M20" s="202"/>
      <c r="N20" s="229"/>
      <c r="O20" s="47"/>
      <c r="P20" s="256"/>
      <c r="Q20" s="170"/>
      <c r="R20" s="170"/>
      <c r="S20" s="294"/>
      <c r="T20" s="86"/>
      <c r="U20" s="90"/>
      <c r="V20" s="3"/>
    </row>
    <row r="21" spans="1:22">
      <c r="A21" s="141" t="s">
        <v>154</v>
      </c>
      <c r="B21" s="144" t="s">
        <v>155</v>
      </c>
      <c r="C21" s="236" t="s">
        <v>33</v>
      </c>
      <c r="D21" s="236" t="s">
        <v>154</v>
      </c>
      <c r="E21" s="178" t="s">
        <v>34</v>
      </c>
      <c r="F21" s="280" t="s">
        <v>76</v>
      </c>
      <c r="G21" s="291">
        <v>0</v>
      </c>
      <c r="H21" s="130">
        <v>105</v>
      </c>
      <c r="I21" s="170">
        <v>164</v>
      </c>
      <c r="J21" s="130">
        <v>93</v>
      </c>
      <c r="K21" s="130">
        <v>34</v>
      </c>
      <c r="L21" s="130">
        <v>12</v>
      </c>
      <c r="M21" s="159">
        <f>SUM(G21:L25)</f>
        <v>408</v>
      </c>
      <c r="N21" s="229" t="s">
        <v>101</v>
      </c>
      <c r="O21" s="47"/>
      <c r="P21" s="254">
        <v>259.195800885572</v>
      </c>
      <c r="Q21" s="169">
        <v>90.689379902956603</v>
      </c>
      <c r="R21" s="169">
        <v>0</v>
      </c>
      <c r="S21" s="288" t="s">
        <v>35</v>
      </c>
      <c r="T21" s="86"/>
      <c r="U21" s="90"/>
      <c r="V21" s="3"/>
    </row>
    <row r="22" spans="1:22">
      <c r="A22" s="141"/>
      <c r="B22" s="144"/>
      <c r="C22" s="236"/>
      <c r="D22" s="236"/>
      <c r="E22" s="188"/>
      <c r="F22" s="280"/>
      <c r="G22" s="291"/>
      <c r="H22" s="130"/>
      <c r="I22" s="130"/>
      <c r="J22" s="130"/>
      <c r="K22" s="130"/>
      <c r="L22" s="130"/>
      <c r="M22" s="159"/>
      <c r="N22" s="229"/>
      <c r="O22" s="47"/>
      <c r="P22" s="246"/>
      <c r="Q22" s="164"/>
      <c r="R22" s="164"/>
      <c r="S22" s="289"/>
      <c r="T22" s="86"/>
      <c r="U22" s="90"/>
      <c r="V22" s="3"/>
    </row>
    <row r="23" spans="1:22">
      <c r="A23" s="141"/>
      <c r="B23" s="144"/>
      <c r="C23" s="236"/>
      <c r="D23" s="236"/>
      <c r="E23" s="188"/>
      <c r="F23" s="280"/>
      <c r="G23" s="291"/>
      <c r="H23" s="130"/>
      <c r="I23" s="130"/>
      <c r="J23" s="130"/>
      <c r="K23" s="130"/>
      <c r="L23" s="130"/>
      <c r="M23" s="159"/>
      <c r="N23" s="229"/>
      <c r="O23" s="47"/>
      <c r="P23" s="246"/>
      <c r="Q23" s="164"/>
      <c r="R23" s="164"/>
      <c r="S23" s="289"/>
      <c r="T23" s="86"/>
      <c r="U23" s="90"/>
      <c r="V23" s="3"/>
    </row>
    <row r="24" spans="1:22">
      <c r="A24" s="141"/>
      <c r="B24" s="144"/>
      <c r="C24" s="236"/>
      <c r="D24" s="236"/>
      <c r="E24" s="188"/>
      <c r="F24" s="280"/>
      <c r="G24" s="291"/>
      <c r="H24" s="130"/>
      <c r="I24" s="130"/>
      <c r="J24" s="130"/>
      <c r="K24" s="130"/>
      <c r="L24" s="130"/>
      <c r="M24" s="159"/>
      <c r="N24" s="229"/>
      <c r="O24" s="47"/>
      <c r="P24" s="246"/>
      <c r="Q24" s="164"/>
      <c r="R24" s="164"/>
      <c r="S24" s="289"/>
      <c r="T24" s="86"/>
      <c r="U24" s="90"/>
      <c r="V24" s="3"/>
    </row>
    <row r="25" spans="1:22" ht="15" thickBot="1">
      <c r="A25" s="142"/>
      <c r="B25" s="145"/>
      <c r="C25" s="237"/>
      <c r="D25" s="237"/>
      <c r="E25" s="268"/>
      <c r="F25" s="281"/>
      <c r="G25" s="292"/>
      <c r="H25" s="131"/>
      <c r="I25" s="131"/>
      <c r="J25" s="131"/>
      <c r="K25" s="131"/>
      <c r="L25" s="131"/>
      <c r="M25" s="160"/>
      <c r="N25" s="230"/>
      <c r="O25" s="47"/>
      <c r="P25" s="247"/>
      <c r="Q25" s="165"/>
      <c r="R25" s="165"/>
      <c r="S25" s="290"/>
      <c r="T25" s="86"/>
      <c r="U25" s="90"/>
      <c r="V25" s="3"/>
    </row>
    <row r="26" spans="1:22">
      <c r="A26" s="11"/>
      <c r="B26" s="50"/>
      <c r="C26" s="76"/>
      <c r="D26" s="76"/>
      <c r="E26" s="76"/>
      <c r="F26" s="48"/>
      <c r="G26" s="77"/>
      <c r="H26" s="77"/>
      <c r="I26" s="77"/>
      <c r="J26" s="77"/>
      <c r="K26" s="77"/>
      <c r="L26" s="77"/>
      <c r="M26" s="77"/>
      <c r="N26" s="48"/>
      <c r="O26" s="47"/>
      <c r="P26" s="87"/>
      <c r="Q26" s="87"/>
      <c r="R26" s="87"/>
      <c r="S26" s="86"/>
      <c r="T26" s="86"/>
      <c r="U26" s="90"/>
      <c r="V26" s="3"/>
    </row>
    <row r="27" spans="1:22">
      <c r="A27" s="11"/>
      <c r="B27" s="50"/>
      <c r="C27" s="76"/>
      <c r="D27" s="76"/>
      <c r="E27" s="76"/>
      <c r="F27" s="48"/>
      <c r="G27" s="77"/>
      <c r="H27" s="77"/>
      <c r="I27" s="77"/>
      <c r="J27" s="77"/>
      <c r="K27" s="77"/>
      <c r="L27" s="77"/>
      <c r="M27" s="77"/>
      <c r="N27" s="48"/>
      <c r="O27" s="47"/>
      <c r="P27" s="88"/>
      <c r="Q27" s="89"/>
      <c r="R27" s="89"/>
      <c r="S27" s="86"/>
      <c r="T27" s="120" t="s">
        <v>35</v>
      </c>
      <c r="U27" s="90"/>
      <c r="V27" s="3"/>
    </row>
    <row r="28" spans="1:22" ht="15.5">
      <c r="A28" s="41"/>
      <c r="B28" s="42" t="s">
        <v>156</v>
      </c>
      <c r="C28" s="78"/>
      <c r="D28" s="78"/>
      <c r="E28" s="78"/>
      <c r="F28" s="73"/>
      <c r="G28" s="44"/>
      <c r="H28" s="44"/>
      <c r="I28" s="44"/>
      <c r="J28" s="44"/>
      <c r="K28" s="44"/>
      <c r="L28" s="44"/>
      <c r="M28" s="44"/>
      <c r="N28" s="74"/>
      <c r="O28" s="47"/>
      <c r="P28" s="88"/>
      <c r="Q28" s="89"/>
      <c r="R28" s="89"/>
      <c r="S28" s="90"/>
      <c r="T28" s="120" t="s">
        <v>35</v>
      </c>
      <c r="U28" s="90"/>
      <c r="V28" s="3"/>
    </row>
    <row r="29" spans="1:22">
      <c r="A29" s="140" t="s">
        <v>157</v>
      </c>
      <c r="B29" s="143" t="s">
        <v>158</v>
      </c>
      <c r="C29" s="244" t="s">
        <v>33</v>
      </c>
      <c r="D29" s="244" t="s">
        <v>157</v>
      </c>
      <c r="E29" s="146" t="s">
        <v>34</v>
      </c>
      <c r="F29" s="284" t="s">
        <v>76</v>
      </c>
      <c r="G29" s="129">
        <v>897</v>
      </c>
      <c r="H29" s="129">
        <v>164</v>
      </c>
      <c r="I29" s="129">
        <v>123</v>
      </c>
      <c r="J29" s="129">
        <v>0</v>
      </c>
      <c r="K29" s="129">
        <v>0</v>
      </c>
      <c r="L29" s="129">
        <v>0</v>
      </c>
      <c r="M29" s="158">
        <f t="shared" ref="M29" si="0">SUM(G29:L33)</f>
        <v>1184</v>
      </c>
      <c r="N29" s="239" t="s">
        <v>77</v>
      </c>
      <c r="O29" s="47"/>
      <c r="P29" s="240">
        <v>356.739177942438</v>
      </c>
      <c r="Q29" s="186">
        <v>157.186042631519</v>
      </c>
      <c r="R29" s="186">
        <v>0</v>
      </c>
      <c r="S29" s="293" t="s">
        <v>35</v>
      </c>
      <c r="T29" s="86"/>
      <c r="U29" s="90"/>
      <c r="V29" s="3"/>
    </row>
    <row r="30" spans="1:22">
      <c r="A30" s="141"/>
      <c r="B30" s="144"/>
      <c r="C30" s="236"/>
      <c r="D30" s="236"/>
      <c r="E30" s="188"/>
      <c r="F30" s="280"/>
      <c r="G30" s="130"/>
      <c r="H30" s="130"/>
      <c r="I30" s="130"/>
      <c r="J30" s="130"/>
      <c r="K30" s="130"/>
      <c r="L30" s="130"/>
      <c r="M30" s="159"/>
      <c r="N30" s="229"/>
      <c r="O30" s="47"/>
      <c r="P30" s="231"/>
      <c r="Q30" s="164"/>
      <c r="R30" s="164"/>
      <c r="S30" s="289"/>
      <c r="T30" s="86"/>
      <c r="U30" s="90"/>
      <c r="V30" s="3"/>
    </row>
    <row r="31" spans="1:22">
      <c r="A31" s="141"/>
      <c r="B31" s="144"/>
      <c r="C31" s="236"/>
      <c r="D31" s="236"/>
      <c r="E31" s="188"/>
      <c r="F31" s="280"/>
      <c r="G31" s="130"/>
      <c r="H31" s="130"/>
      <c r="I31" s="130"/>
      <c r="J31" s="130"/>
      <c r="K31" s="130"/>
      <c r="L31" s="130"/>
      <c r="M31" s="159"/>
      <c r="N31" s="229"/>
      <c r="O31" s="47"/>
      <c r="P31" s="231"/>
      <c r="Q31" s="164"/>
      <c r="R31" s="164"/>
      <c r="S31" s="289"/>
      <c r="T31" s="86"/>
      <c r="U31" s="90"/>
      <c r="V31" s="3"/>
    </row>
    <row r="32" spans="1:22">
      <c r="A32" s="141"/>
      <c r="B32" s="144"/>
      <c r="C32" s="236"/>
      <c r="D32" s="236"/>
      <c r="E32" s="188"/>
      <c r="F32" s="280"/>
      <c r="G32" s="130"/>
      <c r="H32" s="130"/>
      <c r="I32" s="130"/>
      <c r="J32" s="130"/>
      <c r="K32" s="130"/>
      <c r="L32" s="130"/>
      <c r="M32" s="159"/>
      <c r="N32" s="229"/>
      <c r="O32" s="47"/>
      <c r="P32" s="231"/>
      <c r="Q32" s="164"/>
      <c r="R32" s="164"/>
      <c r="S32" s="289"/>
      <c r="T32" s="86"/>
      <c r="U32" s="90"/>
      <c r="V32" s="3"/>
    </row>
    <row r="33" spans="1:22">
      <c r="A33" s="141"/>
      <c r="B33" s="144"/>
      <c r="C33" s="236"/>
      <c r="D33" s="236"/>
      <c r="E33" s="189"/>
      <c r="F33" s="280"/>
      <c r="G33" s="130"/>
      <c r="H33" s="130"/>
      <c r="I33" s="130"/>
      <c r="J33" s="130"/>
      <c r="K33" s="130"/>
      <c r="L33" s="130"/>
      <c r="M33" s="159"/>
      <c r="N33" s="229"/>
      <c r="O33" s="47"/>
      <c r="P33" s="231"/>
      <c r="Q33" s="170"/>
      <c r="R33" s="170"/>
      <c r="S33" s="294"/>
      <c r="T33" s="86"/>
      <c r="U33" s="90"/>
      <c r="V33" s="3"/>
    </row>
    <row r="34" spans="1:22">
      <c r="A34" s="141" t="s">
        <v>159</v>
      </c>
      <c r="B34" s="144" t="s">
        <v>160</v>
      </c>
      <c r="C34" s="236" t="s">
        <v>33</v>
      </c>
      <c r="D34" s="236" t="s">
        <v>159</v>
      </c>
      <c r="E34" s="178" t="s">
        <v>34</v>
      </c>
      <c r="F34" s="280" t="s">
        <v>76</v>
      </c>
      <c r="G34" s="130">
        <v>2</v>
      </c>
      <c r="H34" s="130">
        <v>0</v>
      </c>
      <c r="I34" s="130">
        <v>0</v>
      </c>
      <c r="J34" s="130">
        <v>3</v>
      </c>
      <c r="K34" s="130">
        <v>9</v>
      </c>
      <c r="L34" s="130">
        <v>2</v>
      </c>
      <c r="M34" s="159">
        <f t="shared" ref="M34" si="1">SUM(G34:L38)</f>
        <v>16</v>
      </c>
      <c r="N34" s="229" t="s">
        <v>77</v>
      </c>
      <c r="O34" s="47"/>
      <c r="P34" s="231">
        <v>63.668011481415299</v>
      </c>
      <c r="Q34" s="169">
        <v>17.191078290246399</v>
      </c>
      <c r="R34" s="169">
        <v>0</v>
      </c>
      <c r="S34" s="288" t="s">
        <v>35</v>
      </c>
      <c r="T34" s="86"/>
      <c r="U34" s="90"/>
      <c r="V34" s="3"/>
    </row>
    <row r="35" spans="1:22">
      <c r="A35" s="141"/>
      <c r="B35" s="144"/>
      <c r="C35" s="236"/>
      <c r="D35" s="236"/>
      <c r="E35" s="188"/>
      <c r="F35" s="280"/>
      <c r="G35" s="130"/>
      <c r="H35" s="130"/>
      <c r="I35" s="130"/>
      <c r="J35" s="130"/>
      <c r="K35" s="130"/>
      <c r="L35" s="130"/>
      <c r="M35" s="159"/>
      <c r="N35" s="229"/>
      <c r="O35" s="47"/>
      <c r="P35" s="231"/>
      <c r="Q35" s="164"/>
      <c r="R35" s="164"/>
      <c r="S35" s="289"/>
      <c r="T35" s="86"/>
      <c r="U35" s="90"/>
      <c r="V35" s="3"/>
    </row>
    <row r="36" spans="1:22">
      <c r="A36" s="141"/>
      <c r="B36" s="144"/>
      <c r="C36" s="236"/>
      <c r="D36" s="236"/>
      <c r="E36" s="188"/>
      <c r="F36" s="280"/>
      <c r="G36" s="130"/>
      <c r="H36" s="130"/>
      <c r="I36" s="130"/>
      <c r="J36" s="130"/>
      <c r="K36" s="130"/>
      <c r="L36" s="130"/>
      <c r="M36" s="159"/>
      <c r="N36" s="229"/>
      <c r="O36" s="47"/>
      <c r="P36" s="231"/>
      <c r="Q36" s="164"/>
      <c r="R36" s="164"/>
      <c r="S36" s="289"/>
      <c r="T36" s="86"/>
      <c r="U36" s="90"/>
      <c r="V36" s="3"/>
    </row>
    <row r="37" spans="1:22">
      <c r="A37" s="141"/>
      <c r="B37" s="144"/>
      <c r="C37" s="236"/>
      <c r="D37" s="236"/>
      <c r="E37" s="188"/>
      <c r="F37" s="280"/>
      <c r="G37" s="130"/>
      <c r="H37" s="130"/>
      <c r="I37" s="130"/>
      <c r="J37" s="130"/>
      <c r="K37" s="130"/>
      <c r="L37" s="130"/>
      <c r="M37" s="159"/>
      <c r="N37" s="229"/>
      <c r="O37" s="47"/>
      <c r="P37" s="231"/>
      <c r="Q37" s="164"/>
      <c r="R37" s="164"/>
      <c r="S37" s="289"/>
      <c r="T37" s="86"/>
      <c r="U37" s="90"/>
      <c r="V37" s="3"/>
    </row>
    <row r="38" spans="1:22">
      <c r="A38" s="141"/>
      <c r="B38" s="144"/>
      <c r="C38" s="236"/>
      <c r="D38" s="236"/>
      <c r="E38" s="189"/>
      <c r="F38" s="280"/>
      <c r="G38" s="130"/>
      <c r="H38" s="130"/>
      <c r="I38" s="130"/>
      <c r="J38" s="130"/>
      <c r="K38" s="130"/>
      <c r="L38" s="130"/>
      <c r="M38" s="159"/>
      <c r="N38" s="229"/>
      <c r="O38" s="47"/>
      <c r="P38" s="231"/>
      <c r="Q38" s="170"/>
      <c r="R38" s="170"/>
      <c r="S38" s="294"/>
      <c r="T38" s="86"/>
      <c r="U38" s="90"/>
      <c r="V38" s="3"/>
    </row>
    <row r="39" spans="1:22">
      <c r="A39" s="141" t="s">
        <v>161</v>
      </c>
      <c r="B39" s="144" t="s">
        <v>162</v>
      </c>
      <c r="C39" s="236" t="s">
        <v>33</v>
      </c>
      <c r="D39" s="236" t="s">
        <v>161</v>
      </c>
      <c r="E39" s="178" t="s">
        <v>34</v>
      </c>
      <c r="F39" s="280" t="s">
        <v>76</v>
      </c>
      <c r="G39" s="130">
        <v>6</v>
      </c>
      <c r="H39" s="130">
        <v>6</v>
      </c>
      <c r="I39" s="130">
        <v>5</v>
      </c>
      <c r="J39" s="130">
        <v>13</v>
      </c>
      <c r="K39" s="130">
        <v>7</v>
      </c>
      <c r="L39" s="130">
        <v>1</v>
      </c>
      <c r="M39" s="159">
        <f t="shared" ref="M39" si="2">SUM(G39:L43)</f>
        <v>38</v>
      </c>
      <c r="N39" s="229" t="s">
        <v>77</v>
      </c>
      <c r="O39" s="47"/>
      <c r="P39" s="231">
        <v>83.161525938949893</v>
      </c>
      <c r="Q39" s="169">
        <v>31.2159558457004</v>
      </c>
      <c r="R39" s="169">
        <v>0</v>
      </c>
      <c r="S39" s="288" t="s">
        <v>35</v>
      </c>
      <c r="T39" s="86"/>
      <c r="U39" s="90"/>
      <c r="V39" s="3"/>
    </row>
    <row r="40" spans="1:22">
      <c r="A40" s="141"/>
      <c r="B40" s="144"/>
      <c r="C40" s="236"/>
      <c r="D40" s="236"/>
      <c r="E40" s="188"/>
      <c r="F40" s="280"/>
      <c r="G40" s="130"/>
      <c r="H40" s="130"/>
      <c r="I40" s="130"/>
      <c r="J40" s="130"/>
      <c r="K40" s="130"/>
      <c r="L40" s="130"/>
      <c r="M40" s="159"/>
      <c r="N40" s="229"/>
      <c r="O40" s="47"/>
      <c r="P40" s="231"/>
      <c r="Q40" s="164"/>
      <c r="R40" s="164"/>
      <c r="S40" s="289"/>
      <c r="T40" s="86"/>
      <c r="U40" s="90"/>
      <c r="V40" s="3"/>
    </row>
    <row r="41" spans="1:22">
      <c r="A41" s="141"/>
      <c r="B41" s="144"/>
      <c r="C41" s="236"/>
      <c r="D41" s="236"/>
      <c r="E41" s="188"/>
      <c r="F41" s="280"/>
      <c r="G41" s="130"/>
      <c r="H41" s="130"/>
      <c r="I41" s="130"/>
      <c r="J41" s="130"/>
      <c r="K41" s="130"/>
      <c r="L41" s="130"/>
      <c r="M41" s="159"/>
      <c r="N41" s="229"/>
      <c r="O41" s="47"/>
      <c r="P41" s="231"/>
      <c r="Q41" s="164"/>
      <c r="R41" s="164"/>
      <c r="S41" s="289"/>
      <c r="T41" s="86"/>
      <c r="U41" s="90"/>
      <c r="V41" s="3"/>
    </row>
    <row r="42" spans="1:22">
      <c r="A42" s="141"/>
      <c r="B42" s="144"/>
      <c r="C42" s="236"/>
      <c r="D42" s="236"/>
      <c r="E42" s="188"/>
      <c r="F42" s="280"/>
      <c r="G42" s="130"/>
      <c r="H42" s="130"/>
      <c r="I42" s="130"/>
      <c r="J42" s="130"/>
      <c r="K42" s="130"/>
      <c r="L42" s="130"/>
      <c r="M42" s="159"/>
      <c r="N42" s="229"/>
      <c r="O42" s="47"/>
      <c r="P42" s="231"/>
      <c r="Q42" s="164"/>
      <c r="R42" s="164"/>
      <c r="S42" s="289"/>
      <c r="T42" s="86"/>
      <c r="U42" s="90"/>
      <c r="V42" s="3"/>
    </row>
    <row r="43" spans="1:22">
      <c r="A43" s="141"/>
      <c r="B43" s="144"/>
      <c r="C43" s="236"/>
      <c r="D43" s="236"/>
      <c r="E43" s="189"/>
      <c r="F43" s="280"/>
      <c r="G43" s="130"/>
      <c r="H43" s="130"/>
      <c r="I43" s="130"/>
      <c r="J43" s="130"/>
      <c r="K43" s="130"/>
      <c r="L43" s="130"/>
      <c r="M43" s="159"/>
      <c r="N43" s="229"/>
      <c r="O43" s="47"/>
      <c r="P43" s="231"/>
      <c r="Q43" s="170"/>
      <c r="R43" s="170"/>
      <c r="S43" s="294"/>
      <c r="T43" s="86"/>
      <c r="U43" s="90"/>
      <c r="V43" s="3"/>
    </row>
    <row r="44" spans="1:22">
      <c r="A44" s="141" t="s">
        <v>163</v>
      </c>
      <c r="B44" s="144" t="s">
        <v>164</v>
      </c>
      <c r="C44" s="236" t="s">
        <v>33</v>
      </c>
      <c r="D44" s="236" t="s">
        <v>163</v>
      </c>
      <c r="E44" s="178" t="s">
        <v>34</v>
      </c>
      <c r="F44" s="280" t="s">
        <v>76</v>
      </c>
      <c r="G44" s="130">
        <v>93</v>
      </c>
      <c r="H44" s="130">
        <v>73</v>
      </c>
      <c r="I44" s="130">
        <v>56</v>
      </c>
      <c r="J44" s="130">
        <v>112</v>
      </c>
      <c r="K44" s="130">
        <v>92</v>
      </c>
      <c r="L44" s="130">
        <v>49</v>
      </c>
      <c r="M44" s="159">
        <f t="shared" ref="M44" si="3">SUM(G44:L48)</f>
        <v>475</v>
      </c>
      <c r="N44" s="229" t="s">
        <v>77</v>
      </c>
      <c r="O44" s="47"/>
      <c r="P44" s="231">
        <v>3302.9537215702899</v>
      </c>
      <c r="Q44" s="169">
        <v>874.11577369272504</v>
      </c>
      <c r="R44" s="169">
        <v>0</v>
      </c>
      <c r="S44" s="288" t="s">
        <v>35</v>
      </c>
      <c r="T44" s="86"/>
      <c r="U44" s="90"/>
      <c r="V44" s="3"/>
    </row>
    <row r="45" spans="1:22">
      <c r="A45" s="141"/>
      <c r="B45" s="144"/>
      <c r="C45" s="236"/>
      <c r="D45" s="236"/>
      <c r="E45" s="188"/>
      <c r="F45" s="280"/>
      <c r="G45" s="130"/>
      <c r="H45" s="130"/>
      <c r="I45" s="130"/>
      <c r="J45" s="130"/>
      <c r="K45" s="130"/>
      <c r="L45" s="130"/>
      <c r="M45" s="159"/>
      <c r="N45" s="229"/>
      <c r="O45" s="47"/>
      <c r="P45" s="231"/>
      <c r="Q45" s="164"/>
      <c r="R45" s="164"/>
      <c r="S45" s="289"/>
      <c r="T45" s="86"/>
      <c r="U45" s="90"/>
      <c r="V45" s="3"/>
    </row>
    <row r="46" spans="1:22">
      <c r="A46" s="141"/>
      <c r="B46" s="144"/>
      <c r="C46" s="236"/>
      <c r="D46" s="236"/>
      <c r="E46" s="188"/>
      <c r="F46" s="280"/>
      <c r="G46" s="130"/>
      <c r="H46" s="130"/>
      <c r="I46" s="130"/>
      <c r="J46" s="130"/>
      <c r="K46" s="130"/>
      <c r="L46" s="130"/>
      <c r="M46" s="159"/>
      <c r="N46" s="229"/>
      <c r="O46" s="47"/>
      <c r="P46" s="231"/>
      <c r="Q46" s="164"/>
      <c r="R46" s="164"/>
      <c r="S46" s="289"/>
      <c r="T46" s="86"/>
      <c r="U46" s="90"/>
      <c r="V46" s="3"/>
    </row>
    <row r="47" spans="1:22">
      <c r="A47" s="141"/>
      <c r="B47" s="144"/>
      <c r="C47" s="236"/>
      <c r="D47" s="236"/>
      <c r="E47" s="188"/>
      <c r="F47" s="280"/>
      <c r="G47" s="130"/>
      <c r="H47" s="130"/>
      <c r="I47" s="130"/>
      <c r="J47" s="130"/>
      <c r="K47" s="130"/>
      <c r="L47" s="130"/>
      <c r="M47" s="159"/>
      <c r="N47" s="229"/>
      <c r="O47" s="47"/>
      <c r="P47" s="231"/>
      <c r="Q47" s="164"/>
      <c r="R47" s="164"/>
      <c r="S47" s="289"/>
      <c r="T47" s="86"/>
      <c r="U47" s="90"/>
      <c r="V47" s="3"/>
    </row>
    <row r="48" spans="1:22">
      <c r="A48" s="141"/>
      <c r="B48" s="144"/>
      <c r="C48" s="236"/>
      <c r="D48" s="236"/>
      <c r="E48" s="189"/>
      <c r="F48" s="280"/>
      <c r="G48" s="130"/>
      <c r="H48" s="130"/>
      <c r="I48" s="130"/>
      <c r="J48" s="130"/>
      <c r="K48" s="130"/>
      <c r="L48" s="130"/>
      <c r="M48" s="159"/>
      <c r="N48" s="229"/>
      <c r="O48" s="47"/>
      <c r="P48" s="231"/>
      <c r="Q48" s="170"/>
      <c r="R48" s="170"/>
      <c r="S48" s="294"/>
      <c r="T48" s="86"/>
      <c r="U48" s="90"/>
      <c r="V48" s="3"/>
    </row>
    <row r="49" spans="1:22">
      <c r="A49" s="172" t="s">
        <v>165</v>
      </c>
      <c r="B49" s="175" t="s">
        <v>166</v>
      </c>
      <c r="C49" s="236" t="s">
        <v>33</v>
      </c>
      <c r="D49" s="236" t="s">
        <v>165</v>
      </c>
      <c r="E49" s="178" t="s">
        <v>34</v>
      </c>
      <c r="F49" s="269" t="s">
        <v>76</v>
      </c>
      <c r="G49" s="130">
        <v>15</v>
      </c>
      <c r="H49" s="130">
        <v>17</v>
      </c>
      <c r="I49" s="130">
        <v>18</v>
      </c>
      <c r="J49" s="130">
        <v>37</v>
      </c>
      <c r="K49" s="130">
        <v>29</v>
      </c>
      <c r="L49" s="130">
        <v>12</v>
      </c>
      <c r="M49" s="159">
        <f t="shared" ref="M49" si="4">SUM(G49:L53)</f>
        <v>128</v>
      </c>
      <c r="N49" s="195" t="s">
        <v>77</v>
      </c>
      <c r="O49" s="47"/>
      <c r="P49" s="231">
        <v>983.66876563093899</v>
      </c>
      <c r="Q49" s="169">
        <v>237.27873923543501</v>
      </c>
      <c r="R49" s="169">
        <v>0</v>
      </c>
      <c r="S49" s="288" t="s">
        <v>35</v>
      </c>
      <c r="T49" s="86"/>
      <c r="U49" s="90"/>
      <c r="V49" s="3"/>
    </row>
    <row r="50" spans="1:22">
      <c r="A50" s="173"/>
      <c r="B50" s="176"/>
      <c r="C50" s="236"/>
      <c r="D50" s="236"/>
      <c r="E50" s="188"/>
      <c r="F50" s="270"/>
      <c r="G50" s="130"/>
      <c r="H50" s="130"/>
      <c r="I50" s="130"/>
      <c r="J50" s="130"/>
      <c r="K50" s="130"/>
      <c r="L50" s="130"/>
      <c r="M50" s="159"/>
      <c r="N50" s="138"/>
      <c r="O50" s="47"/>
      <c r="P50" s="231"/>
      <c r="Q50" s="164"/>
      <c r="R50" s="164"/>
      <c r="S50" s="289"/>
      <c r="T50" s="86"/>
      <c r="U50" s="90"/>
      <c r="V50" s="3"/>
    </row>
    <row r="51" spans="1:22">
      <c r="A51" s="173"/>
      <c r="B51" s="176"/>
      <c r="C51" s="236"/>
      <c r="D51" s="236"/>
      <c r="E51" s="188"/>
      <c r="F51" s="270"/>
      <c r="G51" s="130"/>
      <c r="H51" s="130"/>
      <c r="I51" s="130"/>
      <c r="J51" s="130"/>
      <c r="K51" s="130"/>
      <c r="L51" s="130"/>
      <c r="M51" s="159"/>
      <c r="N51" s="138"/>
      <c r="O51" s="47"/>
      <c r="P51" s="231"/>
      <c r="Q51" s="164"/>
      <c r="R51" s="164"/>
      <c r="S51" s="289"/>
      <c r="T51" s="86"/>
      <c r="U51" s="90"/>
      <c r="V51" s="3"/>
    </row>
    <row r="52" spans="1:22">
      <c r="A52" s="173"/>
      <c r="B52" s="176"/>
      <c r="C52" s="236"/>
      <c r="D52" s="236"/>
      <c r="E52" s="188"/>
      <c r="F52" s="270"/>
      <c r="G52" s="130"/>
      <c r="H52" s="130"/>
      <c r="I52" s="130"/>
      <c r="J52" s="130"/>
      <c r="K52" s="130"/>
      <c r="L52" s="130"/>
      <c r="M52" s="159"/>
      <c r="N52" s="138"/>
      <c r="O52" s="47"/>
      <c r="P52" s="231"/>
      <c r="Q52" s="164"/>
      <c r="R52" s="164"/>
      <c r="S52" s="289"/>
      <c r="T52" s="86"/>
      <c r="U52" s="90"/>
      <c r="V52" s="3"/>
    </row>
    <row r="53" spans="1:22" ht="15" thickBot="1">
      <c r="A53" s="174"/>
      <c r="B53" s="177"/>
      <c r="C53" s="237"/>
      <c r="D53" s="237"/>
      <c r="E53" s="268"/>
      <c r="F53" s="271"/>
      <c r="G53" s="131"/>
      <c r="H53" s="131"/>
      <c r="I53" s="131"/>
      <c r="J53" s="131"/>
      <c r="K53" s="131"/>
      <c r="L53" s="131"/>
      <c r="M53" s="160"/>
      <c r="N53" s="139"/>
      <c r="O53" s="47"/>
      <c r="P53" s="232"/>
      <c r="Q53" s="165"/>
      <c r="R53" s="165"/>
      <c r="S53" s="290"/>
      <c r="T53" s="86"/>
      <c r="U53" s="90"/>
      <c r="V53" s="3"/>
    </row>
    <row r="54" spans="1:22">
      <c r="A54" s="11"/>
      <c r="B54" s="50"/>
      <c r="C54" s="76"/>
      <c r="D54" s="76"/>
      <c r="E54" s="76"/>
      <c r="F54" s="48"/>
      <c r="G54" s="77"/>
      <c r="H54" s="77"/>
      <c r="I54" s="77"/>
      <c r="J54" s="77"/>
      <c r="K54" s="77"/>
      <c r="L54" s="77"/>
      <c r="M54" s="77"/>
      <c r="N54" s="48"/>
      <c r="O54" s="47"/>
      <c r="P54" s="87"/>
      <c r="Q54" s="89"/>
      <c r="R54" s="89"/>
      <c r="S54" s="86"/>
      <c r="T54" s="86"/>
      <c r="U54" s="90"/>
      <c r="V54" s="3"/>
    </row>
    <row r="55" spans="1:22" ht="15" thickBot="1">
      <c r="A55" s="48"/>
      <c r="B55" s="50"/>
      <c r="C55" s="76"/>
      <c r="D55" s="76"/>
      <c r="E55" s="76"/>
      <c r="F55" s="48"/>
      <c r="G55" s="77"/>
      <c r="H55" s="77"/>
      <c r="I55" s="77"/>
      <c r="J55" s="77"/>
      <c r="K55" s="77"/>
      <c r="L55" s="77"/>
      <c r="M55" s="77"/>
      <c r="N55" s="48"/>
      <c r="O55" s="47"/>
      <c r="P55" s="88"/>
      <c r="Q55" s="89"/>
      <c r="R55" s="89"/>
      <c r="S55" s="86"/>
      <c r="T55" s="86"/>
      <c r="U55" s="90"/>
      <c r="V55" s="3"/>
    </row>
    <row r="56" spans="1:22" ht="16" thickBot="1">
      <c r="A56" s="41"/>
      <c r="B56" s="42" t="s">
        <v>167</v>
      </c>
      <c r="C56" s="78"/>
      <c r="D56" s="78"/>
      <c r="E56" s="78"/>
      <c r="F56" s="73"/>
      <c r="G56" s="44"/>
      <c r="H56" s="44"/>
      <c r="I56" s="44"/>
      <c r="J56" s="44"/>
      <c r="K56" s="44"/>
      <c r="L56" s="44"/>
      <c r="M56" s="44"/>
      <c r="N56" s="74"/>
      <c r="O56" s="47"/>
      <c r="P56" s="88"/>
      <c r="Q56" s="89"/>
      <c r="R56" s="89"/>
      <c r="S56" s="90"/>
      <c r="T56" s="90"/>
      <c r="U56" s="90"/>
      <c r="V56" s="3"/>
    </row>
    <row r="57" spans="1:22">
      <c r="A57" s="140" t="s">
        <v>168</v>
      </c>
      <c r="B57" s="143" t="s">
        <v>169</v>
      </c>
      <c r="C57" s="244" t="s">
        <v>33</v>
      </c>
      <c r="D57" s="244" t="s">
        <v>168</v>
      </c>
      <c r="E57" s="146" t="s">
        <v>34</v>
      </c>
      <c r="F57" s="284" t="s">
        <v>76</v>
      </c>
      <c r="G57" s="129">
        <v>0</v>
      </c>
      <c r="H57" s="129">
        <v>0</v>
      </c>
      <c r="I57" s="129">
        <v>1</v>
      </c>
      <c r="J57" s="129">
        <v>0</v>
      </c>
      <c r="K57" s="129">
        <v>0</v>
      </c>
      <c r="L57" s="129">
        <v>0</v>
      </c>
      <c r="M57" s="158">
        <f t="shared" ref="M57:M82" si="5">SUM(G57:L61)</f>
        <v>1</v>
      </c>
      <c r="N57" s="239" t="s">
        <v>77</v>
      </c>
      <c r="O57" s="47"/>
      <c r="P57" s="240">
        <v>4.0966427686606499</v>
      </c>
      <c r="Q57" s="129">
        <v>0.28599548191039897</v>
      </c>
      <c r="R57" s="129">
        <v>0</v>
      </c>
      <c r="S57" s="318" t="s">
        <v>35</v>
      </c>
      <c r="T57" s="86"/>
      <c r="U57" s="90"/>
      <c r="V57" s="3"/>
    </row>
    <row r="58" spans="1:22">
      <c r="A58" s="141"/>
      <c r="B58" s="144"/>
      <c r="C58" s="236"/>
      <c r="D58" s="236"/>
      <c r="E58" s="188"/>
      <c r="F58" s="280"/>
      <c r="G58" s="130"/>
      <c r="H58" s="130"/>
      <c r="I58" s="130"/>
      <c r="J58" s="130"/>
      <c r="K58" s="130"/>
      <c r="L58" s="130"/>
      <c r="M58" s="159"/>
      <c r="N58" s="229"/>
      <c r="O58" s="47"/>
      <c r="P58" s="231"/>
      <c r="Q58" s="130"/>
      <c r="R58" s="130"/>
      <c r="S58" s="317"/>
      <c r="T58" s="86"/>
      <c r="U58" s="90"/>
      <c r="V58" s="3"/>
    </row>
    <row r="59" spans="1:22">
      <c r="A59" s="141"/>
      <c r="B59" s="144"/>
      <c r="C59" s="236"/>
      <c r="D59" s="236"/>
      <c r="E59" s="188"/>
      <c r="F59" s="280"/>
      <c r="G59" s="130"/>
      <c r="H59" s="130"/>
      <c r="I59" s="130"/>
      <c r="J59" s="130"/>
      <c r="K59" s="130"/>
      <c r="L59" s="130"/>
      <c r="M59" s="159"/>
      <c r="N59" s="229"/>
      <c r="O59" s="47"/>
      <c r="P59" s="231"/>
      <c r="Q59" s="130"/>
      <c r="R59" s="130"/>
      <c r="S59" s="317"/>
      <c r="T59" s="86"/>
      <c r="U59" s="90"/>
      <c r="V59" s="3"/>
    </row>
    <row r="60" spans="1:22">
      <c r="A60" s="141"/>
      <c r="B60" s="144"/>
      <c r="C60" s="236"/>
      <c r="D60" s="236"/>
      <c r="E60" s="188"/>
      <c r="F60" s="280"/>
      <c r="G60" s="130"/>
      <c r="H60" s="130"/>
      <c r="I60" s="130"/>
      <c r="J60" s="130"/>
      <c r="K60" s="130"/>
      <c r="L60" s="130"/>
      <c r="M60" s="159"/>
      <c r="N60" s="229"/>
      <c r="O60" s="47"/>
      <c r="P60" s="231"/>
      <c r="Q60" s="130"/>
      <c r="R60" s="130"/>
      <c r="S60" s="317"/>
      <c r="T60" s="86"/>
      <c r="U60" s="90"/>
      <c r="V60" s="3"/>
    </row>
    <row r="61" spans="1:22">
      <c r="A61" s="141"/>
      <c r="B61" s="175"/>
      <c r="C61" s="236"/>
      <c r="D61" s="236"/>
      <c r="E61" s="189"/>
      <c r="F61" s="280"/>
      <c r="G61" s="130"/>
      <c r="H61" s="130"/>
      <c r="I61" s="130"/>
      <c r="J61" s="130"/>
      <c r="K61" s="130"/>
      <c r="L61" s="130"/>
      <c r="M61" s="159"/>
      <c r="N61" s="229"/>
      <c r="O61" s="47"/>
      <c r="P61" s="231"/>
      <c r="Q61" s="130"/>
      <c r="R61" s="130"/>
      <c r="S61" s="317"/>
      <c r="T61" s="86"/>
      <c r="U61" s="90"/>
      <c r="V61" s="3"/>
    </row>
    <row r="62" spans="1:22">
      <c r="A62" s="141" t="s">
        <v>170</v>
      </c>
      <c r="B62" s="144" t="s">
        <v>171</v>
      </c>
      <c r="C62" s="236" t="s">
        <v>33</v>
      </c>
      <c r="D62" s="236" t="s">
        <v>170</v>
      </c>
      <c r="E62" s="178" t="s">
        <v>34</v>
      </c>
      <c r="F62" s="280" t="s">
        <v>76</v>
      </c>
      <c r="G62" s="130">
        <v>0</v>
      </c>
      <c r="H62" s="130">
        <v>0</v>
      </c>
      <c r="I62" s="130">
        <v>6</v>
      </c>
      <c r="J62" s="130">
        <v>12</v>
      </c>
      <c r="K62" s="130">
        <v>0</v>
      </c>
      <c r="L62" s="130">
        <v>0</v>
      </c>
      <c r="M62" s="159">
        <f t="shared" si="5"/>
        <v>18</v>
      </c>
      <c r="N62" s="229" t="s">
        <v>77</v>
      </c>
      <c r="O62" s="47"/>
      <c r="P62" s="231">
        <v>220.054476303397</v>
      </c>
      <c r="Q62" s="130">
        <v>59.3145396745509</v>
      </c>
      <c r="R62" s="130">
        <v>0</v>
      </c>
      <c r="S62" s="317" t="s">
        <v>35</v>
      </c>
      <c r="T62" s="86"/>
      <c r="U62" s="90"/>
      <c r="V62" s="3"/>
    </row>
    <row r="63" spans="1:22">
      <c r="A63" s="141"/>
      <c r="B63" s="144"/>
      <c r="C63" s="236"/>
      <c r="D63" s="236"/>
      <c r="E63" s="188"/>
      <c r="F63" s="280"/>
      <c r="G63" s="130"/>
      <c r="H63" s="130"/>
      <c r="I63" s="130"/>
      <c r="J63" s="130"/>
      <c r="K63" s="130"/>
      <c r="L63" s="130"/>
      <c r="M63" s="159"/>
      <c r="N63" s="229"/>
      <c r="O63" s="47"/>
      <c r="P63" s="231"/>
      <c r="Q63" s="130"/>
      <c r="R63" s="130"/>
      <c r="S63" s="317"/>
      <c r="T63" s="86"/>
      <c r="U63" s="90"/>
      <c r="V63" s="3"/>
    </row>
    <row r="64" spans="1:22">
      <c r="A64" s="141"/>
      <c r="B64" s="144"/>
      <c r="C64" s="236"/>
      <c r="D64" s="236"/>
      <c r="E64" s="188"/>
      <c r="F64" s="280"/>
      <c r="G64" s="130"/>
      <c r="H64" s="130"/>
      <c r="I64" s="130"/>
      <c r="J64" s="130"/>
      <c r="K64" s="130"/>
      <c r="L64" s="130"/>
      <c r="M64" s="159"/>
      <c r="N64" s="229"/>
      <c r="O64" s="47"/>
      <c r="P64" s="231"/>
      <c r="Q64" s="130"/>
      <c r="R64" s="130"/>
      <c r="S64" s="317"/>
      <c r="T64" s="86"/>
      <c r="U64" s="90"/>
      <c r="V64" s="3"/>
    </row>
    <row r="65" spans="1:22">
      <c r="A65" s="141"/>
      <c r="B65" s="144"/>
      <c r="C65" s="236"/>
      <c r="D65" s="236"/>
      <c r="E65" s="188"/>
      <c r="F65" s="280"/>
      <c r="G65" s="130"/>
      <c r="H65" s="130"/>
      <c r="I65" s="130"/>
      <c r="J65" s="130"/>
      <c r="K65" s="130"/>
      <c r="L65" s="130"/>
      <c r="M65" s="159"/>
      <c r="N65" s="229"/>
      <c r="O65" s="47"/>
      <c r="P65" s="231"/>
      <c r="Q65" s="130"/>
      <c r="R65" s="130"/>
      <c r="S65" s="317"/>
      <c r="T65" s="86"/>
      <c r="U65" s="90"/>
      <c r="V65" s="3"/>
    </row>
    <row r="66" spans="1:22">
      <c r="A66" s="141"/>
      <c r="B66" s="144"/>
      <c r="C66" s="236"/>
      <c r="D66" s="236"/>
      <c r="E66" s="189"/>
      <c r="F66" s="280"/>
      <c r="G66" s="130"/>
      <c r="H66" s="130"/>
      <c r="I66" s="130"/>
      <c r="J66" s="130"/>
      <c r="K66" s="130"/>
      <c r="L66" s="130"/>
      <c r="M66" s="159"/>
      <c r="N66" s="229"/>
      <c r="O66" s="47"/>
      <c r="P66" s="231"/>
      <c r="Q66" s="130"/>
      <c r="R66" s="130"/>
      <c r="S66" s="317"/>
      <c r="T66" s="86"/>
      <c r="U66" s="90"/>
      <c r="V66" s="3"/>
    </row>
    <row r="67" spans="1:22">
      <c r="A67" s="141" t="s">
        <v>172</v>
      </c>
      <c r="B67" s="175" t="s">
        <v>173</v>
      </c>
      <c r="C67" s="236" t="s">
        <v>33</v>
      </c>
      <c r="D67" s="236" t="s">
        <v>172</v>
      </c>
      <c r="E67" s="178" t="s">
        <v>34</v>
      </c>
      <c r="F67" s="272" t="s">
        <v>76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30">
        <v>0</v>
      </c>
      <c r="M67" s="159">
        <f t="shared" si="5"/>
        <v>0</v>
      </c>
      <c r="N67" s="171" t="s">
        <v>174</v>
      </c>
      <c r="O67" s="47"/>
      <c r="P67" s="256">
        <v>0</v>
      </c>
      <c r="Q67" s="170">
        <v>0</v>
      </c>
      <c r="R67" s="170">
        <v>0</v>
      </c>
      <c r="S67" s="171" t="s">
        <v>174</v>
      </c>
      <c r="T67" s="86"/>
      <c r="U67" s="90"/>
      <c r="V67" s="3"/>
    </row>
    <row r="68" spans="1:22">
      <c r="A68" s="141"/>
      <c r="B68" s="176"/>
      <c r="C68" s="236"/>
      <c r="D68" s="236"/>
      <c r="E68" s="188"/>
      <c r="F68" s="280"/>
      <c r="G68" s="130"/>
      <c r="H68" s="130"/>
      <c r="I68" s="130"/>
      <c r="J68" s="130"/>
      <c r="K68" s="130"/>
      <c r="L68" s="130"/>
      <c r="M68" s="159"/>
      <c r="N68" s="229"/>
      <c r="O68" s="47"/>
      <c r="P68" s="231"/>
      <c r="Q68" s="130"/>
      <c r="R68" s="130"/>
      <c r="S68" s="229"/>
      <c r="T68" s="86"/>
      <c r="U68" s="90"/>
      <c r="V68" s="3"/>
    </row>
    <row r="69" spans="1:22">
      <c r="A69" s="141"/>
      <c r="B69" s="176"/>
      <c r="C69" s="236"/>
      <c r="D69" s="236"/>
      <c r="E69" s="188"/>
      <c r="F69" s="280"/>
      <c r="G69" s="130"/>
      <c r="H69" s="130"/>
      <c r="I69" s="130"/>
      <c r="J69" s="130"/>
      <c r="K69" s="130"/>
      <c r="L69" s="130"/>
      <c r="M69" s="159"/>
      <c r="N69" s="229"/>
      <c r="O69" s="47"/>
      <c r="P69" s="231"/>
      <c r="Q69" s="130"/>
      <c r="R69" s="130"/>
      <c r="S69" s="229"/>
      <c r="T69" s="86"/>
      <c r="U69" s="90"/>
      <c r="V69" s="3"/>
    </row>
    <row r="70" spans="1:22">
      <c r="A70" s="141"/>
      <c r="B70" s="176"/>
      <c r="C70" s="236"/>
      <c r="D70" s="236"/>
      <c r="E70" s="188"/>
      <c r="F70" s="280"/>
      <c r="G70" s="130"/>
      <c r="H70" s="130"/>
      <c r="I70" s="130"/>
      <c r="J70" s="130"/>
      <c r="K70" s="130"/>
      <c r="L70" s="130"/>
      <c r="M70" s="159"/>
      <c r="N70" s="229"/>
      <c r="O70" s="47"/>
      <c r="P70" s="231"/>
      <c r="Q70" s="130"/>
      <c r="R70" s="130"/>
      <c r="S70" s="229"/>
      <c r="T70" s="86"/>
      <c r="U70" s="90"/>
      <c r="V70" s="3"/>
    </row>
    <row r="71" spans="1:22">
      <c r="A71" s="141"/>
      <c r="B71" s="196"/>
      <c r="C71" s="236"/>
      <c r="D71" s="236"/>
      <c r="E71" s="189"/>
      <c r="F71" s="280"/>
      <c r="G71" s="130"/>
      <c r="H71" s="130"/>
      <c r="I71" s="130"/>
      <c r="J71" s="130"/>
      <c r="K71" s="130"/>
      <c r="L71" s="130"/>
      <c r="M71" s="159"/>
      <c r="N71" s="229"/>
      <c r="O71" s="47"/>
      <c r="P71" s="231"/>
      <c r="Q71" s="130"/>
      <c r="R71" s="130"/>
      <c r="S71" s="229"/>
      <c r="T71" s="86"/>
      <c r="U71" s="90"/>
      <c r="V71" s="3"/>
    </row>
    <row r="72" spans="1:22">
      <c r="A72" s="141" t="s">
        <v>175</v>
      </c>
      <c r="B72" s="175" t="s">
        <v>176</v>
      </c>
      <c r="C72" s="236" t="s">
        <v>33</v>
      </c>
      <c r="D72" s="236" t="s">
        <v>175</v>
      </c>
      <c r="E72" s="178" t="s">
        <v>34</v>
      </c>
      <c r="F72" s="280" t="s">
        <v>76</v>
      </c>
      <c r="G72" s="130">
        <v>0</v>
      </c>
      <c r="H72" s="130">
        <v>0</v>
      </c>
      <c r="I72" s="130">
        <v>0</v>
      </c>
      <c r="J72" s="130">
        <v>0</v>
      </c>
      <c r="K72" s="130">
        <v>0</v>
      </c>
      <c r="L72" s="130">
        <v>0</v>
      </c>
      <c r="M72" s="159">
        <f t="shared" si="5"/>
        <v>0</v>
      </c>
      <c r="N72" s="171" t="s">
        <v>174</v>
      </c>
      <c r="O72" s="47"/>
      <c r="P72" s="231">
        <v>0</v>
      </c>
      <c r="Q72" s="130">
        <v>0</v>
      </c>
      <c r="R72" s="130">
        <v>0</v>
      </c>
      <c r="S72" s="171" t="s">
        <v>174</v>
      </c>
      <c r="T72" s="86"/>
      <c r="U72" s="90"/>
      <c r="V72" s="3"/>
    </row>
    <row r="73" spans="1:22">
      <c r="A73" s="141"/>
      <c r="B73" s="176"/>
      <c r="C73" s="236"/>
      <c r="D73" s="236"/>
      <c r="E73" s="188"/>
      <c r="F73" s="280"/>
      <c r="G73" s="130"/>
      <c r="H73" s="130"/>
      <c r="I73" s="130"/>
      <c r="J73" s="130"/>
      <c r="K73" s="130"/>
      <c r="L73" s="130"/>
      <c r="M73" s="159"/>
      <c r="N73" s="229"/>
      <c r="O73" s="47"/>
      <c r="P73" s="231"/>
      <c r="Q73" s="130"/>
      <c r="R73" s="130"/>
      <c r="S73" s="229"/>
      <c r="T73" s="86"/>
      <c r="U73" s="90"/>
      <c r="V73" s="3"/>
    </row>
    <row r="74" spans="1:22">
      <c r="A74" s="141"/>
      <c r="B74" s="176"/>
      <c r="C74" s="236"/>
      <c r="D74" s="236"/>
      <c r="E74" s="188"/>
      <c r="F74" s="280"/>
      <c r="G74" s="130"/>
      <c r="H74" s="130"/>
      <c r="I74" s="130"/>
      <c r="J74" s="130"/>
      <c r="K74" s="130"/>
      <c r="L74" s="130"/>
      <c r="M74" s="159"/>
      <c r="N74" s="229"/>
      <c r="O74" s="47"/>
      <c r="P74" s="231"/>
      <c r="Q74" s="130"/>
      <c r="R74" s="130"/>
      <c r="S74" s="229"/>
      <c r="T74" s="86"/>
      <c r="U74" s="90"/>
      <c r="V74" s="3"/>
    </row>
    <row r="75" spans="1:22">
      <c r="A75" s="141"/>
      <c r="B75" s="176"/>
      <c r="C75" s="236"/>
      <c r="D75" s="236"/>
      <c r="E75" s="188"/>
      <c r="F75" s="280"/>
      <c r="G75" s="130"/>
      <c r="H75" s="130"/>
      <c r="I75" s="130"/>
      <c r="J75" s="130"/>
      <c r="K75" s="130"/>
      <c r="L75" s="130"/>
      <c r="M75" s="159"/>
      <c r="N75" s="229"/>
      <c r="O75" s="47"/>
      <c r="P75" s="231"/>
      <c r="Q75" s="130"/>
      <c r="R75" s="130"/>
      <c r="S75" s="229"/>
      <c r="T75" s="86"/>
      <c r="U75" s="90"/>
      <c r="V75" s="3"/>
    </row>
    <row r="76" spans="1:22">
      <c r="A76" s="141"/>
      <c r="B76" s="196"/>
      <c r="C76" s="236"/>
      <c r="D76" s="236"/>
      <c r="E76" s="189"/>
      <c r="F76" s="280"/>
      <c r="G76" s="130"/>
      <c r="H76" s="130"/>
      <c r="I76" s="130"/>
      <c r="J76" s="130"/>
      <c r="K76" s="130"/>
      <c r="L76" s="130"/>
      <c r="M76" s="159"/>
      <c r="N76" s="229"/>
      <c r="O76" s="47"/>
      <c r="P76" s="231"/>
      <c r="Q76" s="130"/>
      <c r="R76" s="130"/>
      <c r="S76" s="229"/>
      <c r="T76" s="86"/>
      <c r="U76" s="90"/>
      <c r="V76" s="3"/>
    </row>
    <row r="77" spans="1:22">
      <c r="A77" s="141" t="s">
        <v>177</v>
      </c>
      <c r="B77" s="175" t="s">
        <v>178</v>
      </c>
      <c r="C77" s="236" t="s">
        <v>33</v>
      </c>
      <c r="D77" s="236" t="s">
        <v>177</v>
      </c>
      <c r="E77" s="178" t="s">
        <v>34</v>
      </c>
      <c r="F77" s="280" t="s">
        <v>76</v>
      </c>
      <c r="G77" s="130">
        <v>0</v>
      </c>
      <c r="H77" s="130">
        <v>0</v>
      </c>
      <c r="I77" s="130">
        <v>0</v>
      </c>
      <c r="J77" s="130">
        <v>0</v>
      </c>
      <c r="K77" s="130">
        <v>0</v>
      </c>
      <c r="L77" s="130">
        <v>0</v>
      </c>
      <c r="M77" s="159">
        <f t="shared" si="5"/>
        <v>0</v>
      </c>
      <c r="N77" s="171" t="s">
        <v>174</v>
      </c>
      <c r="O77" s="47"/>
      <c r="P77" s="231">
        <v>0</v>
      </c>
      <c r="Q77" s="130">
        <v>0</v>
      </c>
      <c r="R77" s="130">
        <v>0</v>
      </c>
      <c r="S77" s="171" t="s">
        <v>174</v>
      </c>
      <c r="T77" s="86"/>
      <c r="U77" s="90"/>
      <c r="V77" s="3"/>
    </row>
    <row r="78" spans="1:22">
      <c r="A78" s="141"/>
      <c r="B78" s="176"/>
      <c r="C78" s="236"/>
      <c r="D78" s="236"/>
      <c r="E78" s="188"/>
      <c r="F78" s="280"/>
      <c r="G78" s="130"/>
      <c r="H78" s="130"/>
      <c r="I78" s="130"/>
      <c r="J78" s="130"/>
      <c r="K78" s="130"/>
      <c r="L78" s="130"/>
      <c r="M78" s="159"/>
      <c r="N78" s="229"/>
      <c r="O78" s="47"/>
      <c r="P78" s="231"/>
      <c r="Q78" s="130"/>
      <c r="R78" s="130"/>
      <c r="S78" s="229"/>
      <c r="T78" s="86"/>
      <c r="U78" s="90"/>
      <c r="V78" s="3"/>
    </row>
    <row r="79" spans="1:22">
      <c r="A79" s="141"/>
      <c r="B79" s="176"/>
      <c r="C79" s="236"/>
      <c r="D79" s="236"/>
      <c r="E79" s="188"/>
      <c r="F79" s="280"/>
      <c r="G79" s="130"/>
      <c r="H79" s="130"/>
      <c r="I79" s="130"/>
      <c r="J79" s="130"/>
      <c r="K79" s="130"/>
      <c r="L79" s="130"/>
      <c r="M79" s="159"/>
      <c r="N79" s="229"/>
      <c r="O79" s="47"/>
      <c r="P79" s="231"/>
      <c r="Q79" s="130"/>
      <c r="R79" s="130"/>
      <c r="S79" s="229"/>
      <c r="T79" s="86"/>
      <c r="U79" s="90"/>
      <c r="V79" s="3"/>
    </row>
    <row r="80" spans="1:22">
      <c r="A80" s="141"/>
      <c r="B80" s="176"/>
      <c r="C80" s="236"/>
      <c r="D80" s="236"/>
      <c r="E80" s="188"/>
      <c r="F80" s="280"/>
      <c r="G80" s="130"/>
      <c r="H80" s="130"/>
      <c r="I80" s="130"/>
      <c r="J80" s="130"/>
      <c r="K80" s="130"/>
      <c r="L80" s="130"/>
      <c r="M80" s="159"/>
      <c r="N80" s="229"/>
      <c r="O80" s="47"/>
      <c r="P80" s="231"/>
      <c r="Q80" s="130"/>
      <c r="R80" s="130"/>
      <c r="S80" s="229"/>
      <c r="T80" s="86"/>
      <c r="U80" s="90"/>
      <c r="V80" s="3"/>
    </row>
    <row r="81" spans="1:22">
      <c r="A81" s="141"/>
      <c r="B81" s="196"/>
      <c r="C81" s="236"/>
      <c r="D81" s="236"/>
      <c r="E81" s="189"/>
      <c r="F81" s="280"/>
      <c r="G81" s="130"/>
      <c r="H81" s="130"/>
      <c r="I81" s="130"/>
      <c r="J81" s="130"/>
      <c r="K81" s="130"/>
      <c r="L81" s="130"/>
      <c r="M81" s="159"/>
      <c r="N81" s="229"/>
      <c r="O81" s="47"/>
      <c r="P81" s="231"/>
      <c r="Q81" s="130"/>
      <c r="R81" s="130"/>
      <c r="S81" s="229"/>
      <c r="T81" s="86"/>
      <c r="U81" s="90"/>
      <c r="V81" s="3"/>
    </row>
    <row r="82" spans="1:22">
      <c r="A82" s="141" t="s">
        <v>179</v>
      </c>
      <c r="B82" s="175" t="s">
        <v>180</v>
      </c>
      <c r="C82" s="236" t="s">
        <v>33</v>
      </c>
      <c r="D82" s="236" t="s">
        <v>179</v>
      </c>
      <c r="E82" s="178" t="s">
        <v>34</v>
      </c>
      <c r="F82" s="280" t="s">
        <v>76</v>
      </c>
      <c r="G82" s="130">
        <v>0</v>
      </c>
      <c r="H82" s="130">
        <v>0</v>
      </c>
      <c r="I82" s="130">
        <v>0</v>
      </c>
      <c r="J82" s="130">
        <v>0</v>
      </c>
      <c r="K82" s="130">
        <v>0</v>
      </c>
      <c r="L82" s="130">
        <v>0</v>
      </c>
      <c r="M82" s="159">
        <f t="shared" si="5"/>
        <v>0</v>
      </c>
      <c r="N82" s="171" t="s">
        <v>174</v>
      </c>
      <c r="O82" s="47"/>
      <c r="P82" s="231">
        <v>0</v>
      </c>
      <c r="Q82" s="130">
        <v>0</v>
      </c>
      <c r="R82" s="130">
        <v>0</v>
      </c>
      <c r="S82" s="171" t="s">
        <v>174</v>
      </c>
      <c r="T82" s="86"/>
      <c r="U82" s="90"/>
      <c r="V82" s="3"/>
    </row>
    <row r="83" spans="1:22">
      <c r="A83" s="141"/>
      <c r="B83" s="176"/>
      <c r="C83" s="236"/>
      <c r="D83" s="236"/>
      <c r="E83" s="188"/>
      <c r="F83" s="280"/>
      <c r="G83" s="130"/>
      <c r="H83" s="130"/>
      <c r="I83" s="130"/>
      <c r="J83" s="130"/>
      <c r="K83" s="130"/>
      <c r="L83" s="130"/>
      <c r="M83" s="159"/>
      <c r="N83" s="229"/>
      <c r="O83" s="47"/>
      <c r="P83" s="231"/>
      <c r="Q83" s="130"/>
      <c r="R83" s="130"/>
      <c r="S83" s="229"/>
      <c r="T83" s="86"/>
      <c r="U83" s="90"/>
      <c r="V83" s="3"/>
    </row>
    <row r="84" spans="1:22">
      <c r="A84" s="141"/>
      <c r="B84" s="176"/>
      <c r="C84" s="236"/>
      <c r="D84" s="236"/>
      <c r="E84" s="188"/>
      <c r="F84" s="280"/>
      <c r="G84" s="130"/>
      <c r="H84" s="130"/>
      <c r="I84" s="130"/>
      <c r="J84" s="130"/>
      <c r="K84" s="130"/>
      <c r="L84" s="130"/>
      <c r="M84" s="159"/>
      <c r="N84" s="229"/>
      <c r="O84" s="47"/>
      <c r="P84" s="231"/>
      <c r="Q84" s="130"/>
      <c r="R84" s="130"/>
      <c r="S84" s="229"/>
      <c r="T84" s="86"/>
      <c r="U84" s="90"/>
      <c r="V84" s="3"/>
    </row>
    <row r="85" spans="1:22">
      <c r="A85" s="141"/>
      <c r="B85" s="176"/>
      <c r="C85" s="236"/>
      <c r="D85" s="236"/>
      <c r="E85" s="188"/>
      <c r="F85" s="280"/>
      <c r="G85" s="130"/>
      <c r="H85" s="130"/>
      <c r="I85" s="130"/>
      <c r="J85" s="130"/>
      <c r="K85" s="130"/>
      <c r="L85" s="130"/>
      <c r="M85" s="159"/>
      <c r="N85" s="229"/>
      <c r="O85" s="47"/>
      <c r="P85" s="231"/>
      <c r="Q85" s="130"/>
      <c r="R85" s="130"/>
      <c r="S85" s="229"/>
      <c r="T85" s="86"/>
      <c r="U85" s="90"/>
      <c r="V85" s="3"/>
    </row>
    <row r="86" spans="1:22" ht="15" thickBot="1">
      <c r="A86" s="142"/>
      <c r="B86" s="177"/>
      <c r="C86" s="237"/>
      <c r="D86" s="237"/>
      <c r="E86" s="268"/>
      <c r="F86" s="281"/>
      <c r="G86" s="131"/>
      <c r="H86" s="131"/>
      <c r="I86" s="131"/>
      <c r="J86" s="131"/>
      <c r="K86" s="131"/>
      <c r="L86" s="131"/>
      <c r="M86" s="160"/>
      <c r="N86" s="229"/>
      <c r="O86" s="47"/>
      <c r="P86" s="232"/>
      <c r="Q86" s="131"/>
      <c r="R86" s="131"/>
      <c r="S86" s="229"/>
      <c r="T86" s="86"/>
      <c r="U86" s="90"/>
      <c r="V86" s="3"/>
    </row>
    <row r="87" spans="1:22">
      <c r="A87" s="15"/>
      <c r="B87" s="7"/>
      <c r="C87" s="7"/>
      <c r="D87" s="7"/>
      <c r="E87" s="7"/>
      <c r="F87" s="47"/>
      <c r="G87" s="48"/>
      <c r="H87" s="48"/>
      <c r="I87" s="48"/>
      <c r="J87" s="48"/>
      <c r="K87" s="48"/>
      <c r="L87" s="48"/>
      <c r="M87" s="48"/>
      <c r="N87" s="48"/>
      <c r="O87" s="47"/>
      <c r="P87" s="87"/>
      <c r="Q87" s="89"/>
      <c r="R87" s="89"/>
      <c r="S87" s="86"/>
      <c r="T87" s="90"/>
      <c r="U87" s="90"/>
      <c r="V87" s="3"/>
    </row>
    <row r="88" spans="1:22" ht="15" thickBot="1">
      <c r="A88" s="93"/>
      <c r="B88" s="7"/>
      <c r="C88" s="7"/>
      <c r="D88" s="7"/>
      <c r="E88" s="7"/>
      <c r="F88" s="48"/>
      <c r="G88" s="48"/>
      <c r="H88" s="48"/>
      <c r="I88" s="48"/>
      <c r="J88" s="48"/>
      <c r="K88" s="48"/>
      <c r="L88" s="48"/>
      <c r="M88" s="48"/>
      <c r="N88" s="48"/>
      <c r="O88" s="47"/>
      <c r="P88" s="75"/>
      <c r="Q88" s="48"/>
      <c r="R88" s="48"/>
      <c r="S88" s="48"/>
      <c r="T88" s="48"/>
      <c r="U88" s="47"/>
      <c r="V88" s="3"/>
    </row>
    <row r="89" spans="1:22">
      <c r="A89" s="100"/>
      <c r="B89" s="101"/>
      <c r="C89" s="101"/>
      <c r="D89" s="101"/>
      <c r="E89" s="101"/>
      <c r="F89" s="98"/>
    </row>
    <row r="90" spans="1:22">
      <c r="A90" s="107" t="s">
        <v>63</v>
      </c>
      <c r="B90" s="103"/>
      <c r="C90" s="103"/>
      <c r="D90" s="108" t="s">
        <v>64</v>
      </c>
      <c r="E90" s="128">
        <v>43998</v>
      </c>
      <c r="F90" s="104"/>
    </row>
    <row r="91" spans="1:22">
      <c r="A91" s="102"/>
      <c r="B91" s="103"/>
      <c r="C91" s="103"/>
      <c r="D91" s="103"/>
      <c r="E91" s="97"/>
      <c r="F91" s="104"/>
    </row>
    <row r="92" spans="1:22">
      <c r="A92" s="107" t="s">
        <v>65</v>
      </c>
      <c r="B92" s="103"/>
      <c r="C92" s="103"/>
      <c r="D92" s="108" t="s">
        <v>64</v>
      </c>
      <c r="E92" s="128">
        <v>43998</v>
      </c>
      <c r="F92" s="104"/>
    </row>
    <row r="93" spans="1:22">
      <c r="A93" s="102"/>
      <c r="B93" s="103"/>
      <c r="C93" s="103"/>
      <c r="D93" s="103"/>
      <c r="E93" s="97"/>
      <c r="F93" s="104"/>
    </row>
    <row r="94" spans="1:22">
      <c r="A94" s="107" t="s">
        <v>66</v>
      </c>
      <c r="B94" s="103"/>
      <c r="C94" s="103"/>
      <c r="D94" s="108"/>
      <c r="E94" s="97"/>
      <c r="F94" s="104"/>
    </row>
    <row r="95" spans="1:22" ht="15" thickBot="1">
      <c r="A95" s="105"/>
      <c r="B95" s="106"/>
      <c r="C95" s="106"/>
      <c r="D95" s="106"/>
      <c r="E95" s="106"/>
      <c r="F95" s="99"/>
    </row>
  </sheetData>
  <mergeCells count="241">
    <mergeCell ref="A6:N6"/>
    <mergeCell ref="A7:N7"/>
    <mergeCell ref="G9:N9"/>
    <mergeCell ref="M16:M20"/>
    <mergeCell ref="N16:N20"/>
    <mergeCell ref="P16:P20"/>
    <mergeCell ref="Q16:Q20"/>
    <mergeCell ref="R16:R20"/>
    <mergeCell ref="A16:A20"/>
    <mergeCell ref="S16:S20"/>
    <mergeCell ref="G16:G20"/>
    <mergeCell ref="H16:H20"/>
    <mergeCell ref="I16:I20"/>
    <mergeCell ref="J16:J20"/>
    <mergeCell ref="K16:K20"/>
    <mergeCell ref="L16:L20"/>
    <mergeCell ref="P9:S9"/>
    <mergeCell ref="B10:B13"/>
    <mergeCell ref="G10:N10"/>
    <mergeCell ref="F11:F13"/>
    <mergeCell ref="B16:B20"/>
    <mergeCell ref="C16:C20"/>
    <mergeCell ref="D16:D20"/>
    <mergeCell ref="E16:E20"/>
    <mergeCell ref="F16:F20"/>
    <mergeCell ref="Q21:Q25"/>
    <mergeCell ref="R21:R25"/>
    <mergeCell ref="S21:S25"/>
    <mergeCell ref="G21:G25"/>
    <mergeCell ref="H21:H25"/>
    <mergeCell ref="I21:I25"/>
    <mergeCell ref="J21:J25"/>
    <mergeCell ref="K21:K25"/>
    <mergeCell ref="L21:L25"/>
    <mergeCell ref="A29:A33"/>
    <mergeCell ref="B29:B33"/>
    <mergeCell ref="C29:C33"/>
    <mergeCell ref="D29:D33"/>
    <mergeCell ref="E29:E33"/>
    <mergeCell ref="F29:F33"/>
    <mergeCell ref="M21:M25"/>
    <mergeCell ref="N21:N25"/>
    <mergeCell ref="P21:P25"/>
    <mergeCell ref="A21:A25"/>
    <mergeCell ref="B21:B25"/>
    <mergeCell ref="C21:C25"/>
    <mergeCell ref="D21:D25"/>
    <mergeCell ref="E21:E25"/>
    <mergeCell ref="F21:F25"/>
    <mergeCell ref="M29:M33"/>
    <mergeCell ref="N29:N33"/>
    <mergeCell ref="P29:P33"/>
    <mergeCell ref="Q29:Q33"/>
    <mergeCell ref="R29:R33"/>
    <mergeCell ref="S29:S33"/>
    <mergeCell ref="G29:G33"/>
    <mergeCell ref="H29:H33"/>
    <mergeCell ref="I29:I33"/>
    <mergeCell ref="J29:J33"/>
    <mergeCell ref="K29:K33"/>
    <mergeCell ref="L29:L33"/>
    <mergeCell ref="Q34:Q38"/>
    <mergeCell ref="R34:R38"/>
    <mergeCell ref="S34:S38"/>
    <mergeCell ref="G34:G38"/>
    <mergeCell ref="H34:H38"/>
    <mergeCell ref="I34:I38"/>
    <mergeCell ref="J34:J38"/>
    <mergeCell ref="K34:K38"/>
    <mergeCell ref="L34:L38"/>
    <mergeCell ref="A39:A43"/>
    <mergeCell ref="B39:B43"/>
    <mergeCell ref="C39:C43"/>
    <mergeCell ref="D39:D43"/>
    <mergeCell ref="E39:E43"/>
    <mergeCell ref="F39:F43"/>
    <mergeCell ref="M34:M38"/>
    <mergeCell ref="N34:N38"/>
    <mergeCell ref="P34:P38"/>
    <mergeCell ref="A34:A38"/>
    <mergeCell ref="B34:B38"/>
    <mergeCell ref="C34:C38"/>
    <mergeCell ref="D34:D38"/>
    <mergeCell ref="E34:E38"/>
    <mergeCell ref="F34:F38"/>
    <mergeCell ref="M39:M43"/>
    <mergeCell ref="N39:N43"/>
    <mergeCell ref="P39:P43"/>
    <mergeCell ref="Q39:Q43"/>
    <mergeCell ref="R39:R43"/>
    <mergeCell ref="S39:S43"/>
    <mergeCell ref="G39:G43"/>
    <mergeCell ref="H39:H43"/>
    <mergeCell ref="I39:I43"/>
    <mergeCell ref="J39:J43"/>
    <mergeCell ref="K39:K43"/>
    <mergeCell ref="L39:L43"/>
    <mergeCell ref="Q44:Q48"/>
    <mergeCell ref="R44:R48"/>
    <mergeCell ref="S44:S48"/>
    <mergeCell ref="G44:G48"/>
    <mergeCell ref="H44:H48"/>
    <mergeCell ref="I44:I48"/>
    <mergeCell ref="J44:J48"/>
    <mergeCell ref="K44:K48"/>
    <mergeCell ref="L44:L48"/>
    <mergeCell ref="A49:A53"/>
    <mergeCell ref="B49:B53"/>
    <mergeCell ref="C49:C53"/>
    <mergeCell ref="D49:D53"/>
    <mergeCell ref="E49:E53"/>
    <mergeCell ref="F49:F53"/>
    <mergeCell ref="M44:M48"/>
    <mergeCell ref="N44:N48"/>
    <mergeCell ref="P44:P48"/>
    <mergeCell ref="A44:A48"/>
    <mergeCell ref="B44:B48"/>
    <mergeCell ref="C44:C48"/>
    <mergeCell ref="D44:D48"/>
    <mergeCell ref="E44:E48"/>
    <mergeCell ref="F44:F48"/>
    <mergeCell ref="M49:M53"/>
    <mergeCell ref="N49:N53"/>
    <mergeCell ref="P49:P53"/>
    <mergeCell ref="Q49:Q53"/>
    <mergeCell ref="R49:R53"/>
    <mergeCell ref="S49:S53"/>
    <mergeCell ref="G49:G53"/>
    <mergeCell ref="H49:H53"/>
    <mergeCell ref="I49:I53"/>
    <mergeCell ref="J49:J53"/>
    <mergeCell ref="K49:K53"/>
    <mergeCell ref="L49:L53"/>
    <mergeCell ref="Q57:Q61"/>
    <mergeCell ref="R57:R61"/>
    <mergeCell ref="S57:S61"/>
    <mergeCell ref="G57:G61"/>
    <mergeCell ref="H57:H61"/>
    <mergeCell ref="I57:I61"/>
    <mergeCell ref="J57:J61"/>
    <mergeCell ref="K57:K61"/>
    <mergeCell ref="L57:L61"/>
    <mergeCell ref="A62:A66"/>
    <mergeCell ref="B62:B66"/>
    <mergeCell ref="C62:C66"/>
    <mergeCell ref="D62:D66"/>
    <mergeCell ref="E62:E66"/>
    <mergeCell ref="F62:F66"/>
    <mergeCell ref="M57:M61"/>
    <mergeCell ref="N57:N61"/>
    <mergeCell ref="P57:P61"/>
    <mergeCell ref="A57:A61"/>
    <mergeCell ref="B57:B61"/>
    <mergeCell ref="C57:C61"/>
    <mergeCell ref="D57:D61"/>
    <mergeCell ref="E57:E61"/>
    <mergeCell ref="F57:F61"/>
    <mergeCell ref="M62:M66"/>
    <mergeCell ref="N62:N66"/>
    <mergeCell ref="P62:P66"/>
    <mergeCell ref="Q62:Q66"/>
    <mergeCell ref="R62:R66"/>
    <mergeCell ref="S62:S66"/>
    <mergeCell ref="G62:G66"/>
    <mergeCell ref="H62:H66"/>
    <mergeCell ref="I62:I66"/>
    <mergeCell ref="J62:J66"/>
    <mergeCell ref="K62:K66"/>
    <mergeCell ref="L62:L66"/>
    <mergeCell ref="Q67:Q71"/>
    <mergeCell ref="R67:R71"/>
    <mergeCell ref="S67:S71"/>
    <mergeCell ref="G67:G71"/>
    <mergeCell ref="H67:H71"/>
    <mergeCell ref="I67:I71"/>
    <mergeCell ref="J67:J71"/>
    <mergeCell ref="K67:K71"/>
    <mergeCell ref="L67:L71"/>
    <mergeCell ref="A72:A76"/>
    <mergeCell ref="B72:B76"/>
    <mergeCell ref="C72:C76"/>
    <mergeCell ref="D72:D76"/>
    <mergeCell ref="E72:E76"/>
    <mergeCell ref="F72:F76"/>
    <mergeCell ref="M67:M71"/>
    <mergeCell ref="N67:N71"/>
    <mergeCell ref="P67:P71"/>
    <mergeCell ref="A67:A71"/>
    <mergeCell ref="B67:B71"/>
    <mergeCell ref="C67:C71"/>
    <mergeCell ref="D67:D71"/>
    <mergeCell ref="E67:E71"/>
    <mergeCell ref="F67:F71"/>
    <mergeCell ref="M72:M76"/>
    <mergeCell ref="N72:N76"/>
    <mergeCell ref="P72:P76"/>
    <mergeCell ref="Q72:Q76"/>
    <mergeCell ref="R72:R76"/>
    <mergeCell ref="S72:S76"/>
    <mergeCell ref="G72:G76"/>
    <mergeCell ref="H72:H76"/>
    <mergeCell ref="I72:I76"/>
    <mergeCell ref="J72:J76"/>
    <mergeCell ref="K72:K76"/>
    <mergeCell ref="L72:L76"/>
    <mergeCell ref="Q77:Q81"/>
    <mergeCell ref="R77:R81"/>
    <mergeCell ref="S77:S81"/>
    <mergeCell ref="G77:G81"/>
    <mergeCell ref="H77:H81"/>
    <mergeCell ref="I77:I81"/>
    <mergeCell ref="J77:J81"/>
    <mergeCell ref="K77:K81"/>
    <mergeCell ref="L77:L81"/>
    <mergeCell ref="A82:A86"/>
    <mergeCell ref="B82:B86"/>
    <mergeCell ref="C82:C86"/>
    <mergeCell ref="D82:D86"/>
    <mergeCell ref="E82:E86"/>
    <mergeCell ref="F82:F86"/>
    <mergeCell ref="M77:M81"/>
    <mergeCell ref="N77:N81"/>
    <mergeCell ref="P77:P81"/>
    <mergeCell ref="A77:A81"/>
    <mergeCell ref="B77:B81"/>
    <mergeCell ref="C77:C81"/>
    <mergeCell ref="D77:D81"/>
    <mergeCell ref="E77:E81"/>
    <mergeCell ref="F77:F81"/>
    <mergeCell ref="M82:M86"/>
    <mergeCell ref="N82:N86"/>
    <mergeCell ref="P82:P86"/>
    <mergeCell ref="Q82:Q86"/>
    <mergeCell ref="R82:R86"/>
    <mergeCell ref="S82:S86"/>
    <mergeCell ref="G82:G86"/>
    <mergeCell ref="H82:H86"/>
    <mergeCell ref="I82:I86"/>
    <mergeCell ref="J82:J86"/>
    <mergeCell ref="K82:K86"/>
    <mergeCell ref="L82:L86"/>
  </mergeCells>
  <pageMargins left="0.7" right="0.7" top="0.75" bottom="0.75" header="0.3" footer="0.3"/>
  <pageSetup paperSize="8" scale="50" orientation="landscape" r:id="rId1"/>
  <headerFooter>
    <oddFooter>&amp;L&amp;1#&amp;"Arial"&amp;11&amp;K000000SW Public Published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59"/>
  <sheetViews>
    <sheetView topLeftCell="A7" zoomScale="40" zoomScaleNormal="40" workbookViewId="0">
      <pane xSplit="4" ySplit="9" topLeftCell="E16" activePane="bottomRight" state="frozen"/>
      <selection pane="topRight" activeCell="E93" sqref="E93"/>
      <selection pane="bottomLeft" activeCell="E93" sqref="E93"/>
      <selection pane="bottomRight" activeCell="E93" sqref="E93"/>
    </sheetView>
  </sheetViews>
  <sheetFormatPr defaultRowHeight="14.5"/>
  <cols>
    <col min="2" max="2" width="50.7265625" customWidth="1"/>
    <col min="5" max="5" width="11.54296875" bestFit="1" customWidth="1"/>
    <col min="8" max="8" width="11.54296875" customWidth="1"/>
    <col min="9" max="9" width="9.453125" customWidth="1"/>
    <col min="10" max="10" width="9.81640625" customWidth="1"/>
    <col min="13" max="13" width="11.7265625" customWidth="1"/>
    <col min="16" max="16" width="9.7265625" bestFit="1" customWidth="1"/>
  </cols>
  <sheetData>
    <row r="1" spans="1:20" ht="23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5">
      <c r="A2" s="116"/>
      <c r="B2" s="10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0">
      <c r="A3" s="117" t="s">
        <v>1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5.5">
      <c r="A4" s="48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6" thickBot="1">
      <c r="A5" s="94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">
      <c r="A6" s="331" t="s">
        <v>67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5"/>
      <c r="O6" s="64"/>
      <c r="P6" s="65"/>
      <c r="Q6" s="65"/>
      <c r="R6" s="65"/>
      <c r="S6" s="65"/>
      <c r="T6" s="65"/>
    </row>
    <row r="7" spans="1:20" ht="20.5" thickBot="1">
      <c r="A7" s="216" t="s">
        <v>181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/>
      <c r="O7" s="68"/>
      <c r="P7" s="5"/>
      <c r="Q7" s="5"/>
      <c r="R7" s="5"/>
      <c r="S7" s="5"/>
      <c r="T7" s="5"/>
    </row>
    <row r="8" spans="1:20" ht="2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6"/>
      <c r="Q8" s="6"/>
      <c r="R8" s="6"/>
      <c r="S8" s="6"/>
      <c r="T8" s="7"/>
    </row>
    <row r="9" spans="1:20" ht="15" thickBot="1">
      <c r="A9" s="3"/>
      <c r="B9" s="3"/>
      <c r="C9" s="3"/>
      <c r="D9" s="3"/>
      <c r="E9" s="3"/>
      <c r="F9" s="3"/>
      <c r="G9" s="259">
        <v>0</v>
      </c>
      <c r="H9" s="260"/>
      <c r="I9" s="260"/>
      <c r="J9" s="260"/>
      <c r="K9" s="260"/>
      <c r="L9" s="260"/>
      <c r="M9" s="260"/>
      <c r="N9" s="261"/>
      <c r="O9" s="3"/>
      <c r="P9" s="150">
        <v>1</v>
      </c>
      <c r="Q9" s="219"/>
      <c r="R9" s="219"/>
      <c r="S9" s="220"/>
      <c r="T9" s="7"/>
    </row>
    <row r="10" spans="1:20">
      <c r="A10" s="8"/>
      <c r="B10" s="221" t="s">
        <v>4</v>
      </c>
      <c r="C10" s="9"/>
      <c r="D10" s="9"/>
      <c r="E10" s="9"/>
      <c r="F10" s="13"/>
      <c r="G10" s="262" t="s">
        <v>69</v>
      </c>
      <c r="H10" s="225"/>
      <c r="I10" s="225"/>
      <c r="J10" s="225"/>
      <c r="K10" s="225"/>
      <c r="L10" s="225"/>
      <c r="M10" s="225"/>
      <c r="N10" s="226"/>
      <c r="O10" s="11"/>
      <c r="P10" s="12" t="s">
        <v>5</v>
      </c>
      <c r="Q10" s="13" t="s">
        <v>6</v>
      </c>
      <c r="R10" s="13" t="s">
        <v>7</v>
      </c>
      <c r="S10" s="14"/>
      <c r="T10" s="15"/>
    </row>
    <row r="11" spans="1:20" ht="26.5">
      <c r="A11" s="16" t="s">
        <v>10</v>
      </c>
      <c r="B11" s="222"/>
      <c r="C11" s="17" t="s">
        <v>11</v>
      </c>
      <c r="D11" s="17" t="s">
        <v>12</v>
      </c>
      <c r="E11" s="17" t="s">
        <v>13</v>
      </c>
      <c r="F11" s="263" t="s">
        <v>70</v>
      </c>
      <c r="G11" s="32" t="s">
        <v>71</v>
      </c>
      <c r="H11" s="32" t="s">
        <v>71</v>
      </c>
      <c r="I11" s="32" t="s">
        <v>71</v>
      </c>
      <c r="J11" s="32" t="s">
        <v>71</v>
      </c>
      <c r="K11" s="32" t="s">
        <v>71</v>
      </c>
      <c r="L11" s="32" t="s">
        <v>71</v>
      </c>
      <c r="M11" s="83" t="s">
        <v>72</v>
      </c>
      <c r="N11" s="26" t="s">
        <v>15</v>
      </c>
      <c r="O11" s="19"/>
      <c r="P11" s="20" t="s">
        <v>14</v>
      </c>
      <c r="Q11" s="21" t="s">
        <v>14</v>
      </c>
      <c r="R11" s="21" t="s">
        <v>14</v>
      </c>
      <c r="S11" s="22" t="s">
        <v>15</v>
      </c>
      <c r="T11" s="19"/>
    </row>
    <row r="12" spans="1:20">
      <c r="A12" s="28" t="s">
        <v>24</v>
      </c>
      <c r="B12" s="222"/>
      <c r="C12" s="21" t="s">
        <v>25</v>
      </c>
      <c r="D12" s="21" t="s">
        <v>26</v>
      </c>
      <c r="E12" s="21" t="s">
        <v>27</v>
      </c>
      <c r="F12" s="263"/>
      <c r="G12" s="21">
        <v>0</v>
      </c>
      <c r="H12" s="21">
        <v>1</v>
      </c>
      <c r="I12" s="21">
        <v>2</v>
      </c>
      <c r="J12" s="21">
        <v>3</v>
      </c>
      <c r="K12" s="21">
        <v>4</v>
      </c>
      <c r="L12" s="21">
        <v>5</v>
      </c>
      <c r="M12" s="70"/>
      <c r="N12" s="22"/>
      <c r="O12" s="19"/>
      <c r="P12" s="20" t="s">
        <v>28</v>
      </c>
      <c r="Q12" s="21" t="s">
        <v>28</v>
      </c>
      <c r="R12" s="21" t="s">
        <v>28</v>
      </c>
      <c r="S12" s="30"/>
      <c r="T12" s="27"/>
    </row>
    <row r="13" spans="1:20" ht="15" thickBot="1">
      <c r="A13" s="33"/>
      <c r="B13" s="223"/>
      <c r="C13" s="34"/>
      <c r="D13" s="34"/>
      <c r="E13" s="34"/>
      <c r="F13" s="264"/>
      <c r="G13" s="37"/>
      <c r="H13" s="37"/>
      <c r="I13" s="37"/>
      <c r="J13" s="37"/>
      <c r="K13" s="37"/>
      <c r="L13" s="37"/>
      <c r="M13" s="71"/>
      <c r="N13" s="39"/>
      <c r="O13" s="19"/>
      <c r="P13" s="36"/>
      <c r="Q13" s="37"/>
      <c r="R13" s="37"/>
      <c r="S13" s="38"/>
      <c r="T13" s="27"/>
    </row>
    <row r="14" spans="1:20" ht="15" thickBot="1">
      <c r="A14" s="11"/>
      <c r="B14" s="50"/>
      <c r="C14" s="48"/>
      <c r="D14" s="48"/>
      <c r="E14" s="48"/>
      <c r="F14" s="48"/>
      <c r="G14" s="77"/>
      <c r="H14" s="77"/>
      <c r="I14" s="77"/>
      <c r="J14" s="77"/>
      <c r="K14" s="77"/>
      <c r="L14" s="77"/>
      <c r="M14" s="77"/>
      <c r="N14" s="48"/>
      <c r="O14" s="47"/>
      <c r="P14" s="95"/>
      <c r="Q14" s="96"/>
      <c r="R14" s="96"/>
      <c r="S14" s="48"/>
      <c r="T14" s="48"/>
    </row>
    <row r="15" spans="1:20" ht="15.5">
      <c r="A15" s="41"/>
      <c r="B15" s="42" t="s">
        <v>60</v>
      </c>
      <c r="C15" s="44"/>
      <c r="D15" s="44"/>
      <c r="E15" s="44"/>
      <c r="F15" s="73"/>
      <c r="G15" s="44"/>
      <c r="H15" s="44"/>
      <c r="I15" s="44"/>
      <c r="J15" s="44"/>
      <c r="K15" s="44"/>
      <c r="L15" s="44"/>
      <c r="M15" s="44"/>
      <c r="N15" s="74"/>
      <c r="O15" s="48"/>
      <c r="P15" s="95"/>
      <c r="Q15" s="96"/>
      <c r="R15" s="96"/>
      <c r="S15" s="47"/>
      <c r="T15" s="47"/>
    </row>
    <row r="16" spans="1:20">
      <c r="A16" s="210" t="s">
        <v>182</v>
      </c>
      <c r="B16" s="212" t="s">
        <v>183</v>
      </c>
      <c r="C16" s="149" t="s">
        <v>33</v>
      </c>
      <c r="D16" s="329" t="s">
        <v>182</v>
      </c>
      <c r="E16" s="244" t="s">
        <v>34</v>
      </c>
      <c r="F16" s="330" t="s">
        <v>184</v>
      </c>
      <c r="G16" s="295"/>
      <c r="H16" s="129">
        <v>21196</v>
      </c>
      <c r="I16" s="129">
        <v>6</v>
      </c>
      <c r="J16" s="129">
        <v>5190</v>
      </c>
      <c r="K16" s="129">
        <v>2</v>
      </c>
      <c r="L16" s="129"/>
      <c r="M16" s="158">
        <f>SUM(G16:L20)</f>
        <v>26394</v>
      </c>
      <c r="N16" s="239" t="s">
        <v>117</v>
      </c>
      <c r="O16" s="47"/>
      <c r="P16" s="255">
        <v>49.402999999999999</v>
      </c>
      <c r="Q16" s="186">
        <v>40.393999999999998</v>
      </c>
      <c r="R16" s="186">
        <v>0</v>
      </c>
      <c r="S16" s="257" t="s">
        <v>35</v>
      </c>
      <c r="T16" s="49"/>
    </row>
    <row r="17" spans="1:20">
      <c r="A17" s="173"/>
      <c r="B17" s="176"/>
      <c r="C17" s="150"/>
      <c r="D17" s="321"/>
      <c r="E17" s="236"/>
      <c r="F17" s="328"/>
      <c r="G17" s="291"/>
      <c r="H17" s="130"/>
      <c r="I17" s="130"/>
      <c r="J17" s="130"/>
      <c r="K17" s="130"/>
      <c r="L17" s="130"/>
      <c r="M17" s="159"/>
      <c r="N17" s="229"/>
      <c r="O17" s="47"/>
      <c r="P17" s="246"/>
      <c r="Q17" s="164"/>
      <c r="R17" s="164"/>
      <c r="S17" s="241"/>
      <c r="T17" s="49"/>
    </row>
    <row r="18" spans="1:20">
      <c r="A18" s="173"/>
      <c r="B18" s="176"/>
      <c r="C18" s="150"/>
      <c r="D18" s="321"/>
      <c r="E18" s="236"/>
      <c r="F18" s="328"/>
      <c r="G18" s="291"/>
      <c r="H18" s="130"/>
      <c r="I18" s="130"/>
      <c r="J18" s="130"/>
      <c r="K18" s="130"/>
      <c r="L18" s="130"/>
      <c r="M18" s="159"/>
      <c r="N18" s="229"/>
      <c r="O18" s="47"/>
      <c r="P18" s="246"/>
      <c r="Q18" s="164"/>
      <c r="R18" s="164"/>
      <c r="S18" s="241"/>
      <c r="T18" s="49"/>
    </row>
    <row r="19" spans="1:20">
      <c r="A19" s="173"/>
      <c r="B19" s="176"/>
      <c r="C19" s="150"/>
      <c r="D19" s="321"/>
      <c r="E19" s="236"/>
      <c r="F19" s="328"/>
      <c r="G19" s="291"/>
      <c r="H19" s="130"/>
      <c r="I19" s="130"/>
      <c r="J19" s="130"/>
      <c r="K19" s="130"/>
      <c r="L19" s="130"/>
      <c r="M19" s="159"/>
      <c r="N19" s="229"/>
      <c r="O19" s="47"/>
      <c r="P19" s="246"/>
      <c r="Q19" s="164"/>
      <c r="R19" s="164"/>
      <c r="S19" s="241"/>
      <c r="T19" s="49"/>
    </row>
    <row r="20" spans="1:20">
      <c r="A20" s="211"/>
      <c r="B20" s="196"/>
      <c r="C20" s="150"/>
      <c r="D20" s="321"/>
      <c r="E20" s="236"/>
      <c r="F20" s="328"/>
      <c r="G20" s="291"/>
      <c r="H20" s="130"/>
      <c r="I20" s="130"/>
      <c r="J20" s="130"/>
      <c r="K20" s="130"/>
      <c r="L20" s="130"/>
      <c r="M20" s="159"/>
      <c r="N20" s="229"/>
      <c r="O20" s="84"/>
      <c r="P20" s="256"/>
      <c r="Q20" s="170"/>
      <c r="R20" s="170"/>
      <c r="S20" s="258"/>
      <c r="T20" s="49"/>
    </row>
    <row r="21" spans="1:20">
      <c r="A21" s="172" t="s">
        <v>185</v>
      </c>
      <c r="B21" s="175" t="s">
        <v>186</v>
      </c>
      <c r="C21" s="179" t="s">
        <v>33</v>
      </c>
      <c r="D21" s="321" t="s">
        <v>185</v>
      </c>
      <c r="E21" s="236" t="s">
        <v>34</v>
      </c>
      <c r="F21" s="328" t="s">
        <v>184</v>
      </c>
      <c r="G21" s="291"/>
      <c r="H21" s="130">
        <v>30111</v>
      </c>
      <c r="I21" s="130">
        <v>36</v>
      </c>
      <c r="J21" s="130">
        <v>0</v>
      </c>
      <c r="K21" s="130">
        <v>0</v>
      </c>
      <c r="L21" s="129"/>
      <c r="M21" s="159">
        <f>SUM(G21:L25)</f>
        <v>30147</v>
      </c>
      <c r="N21" s="229" t="s">
        <v>45</v>
      </c>
      <c r="O21" s="85"/>
      <c r="P21" s="254">
        <v>11.84</v>
      </c>
      <c r="Q21" s="169">
        <v>6.1269999999999998</v>
      </c>
      <c r="R21" s="169">
        <v>0</v>
      </c>
      <c r="S21" s="251" t="s">
        <v>35</v>
      </c>
      <c r="T21" s="49"/>
    </row>
    <row r="22" spans="1:20">
      <c r="A22" s="173"/>
      <c r="B22" s="176"/>
      <c r="C22" s="150"/>
      <c r="D22" s="321"/>
      <c r="E22" s="236"/>
      <c r="F22" s="328"/>
      <c r="G22" s="291"/>
      <c r="H22" s="130"/>
      <c r="I22" s="130"/>
      <c r="J22" s="130"/>
      <c r="K22" s="130"/>
      <c r="L22" s="130"/>
      <c r="M22" s="159"/>
      <c r="N22" s="229"/>
      <c r="O22" s="47"/>
      <c r="P22" s="246"/>
      <c r="Q22" s="164"/>
      <c r="R22" s="164"/>
      <c r="S22" s="241"/>
      <c r="T22" s="49"/>
    </row>
    <row r="23" spans="1:20">
      <c r="A23" s="173"/>
      <c r="B23" s="176"/>
      <c r="C23" s="150"/>
      <c r="D23" s="321"/>
      <c r="E23" s="236"/>
      <c r="F23" s="328"/>
      <c r="G23" s="291"/>
      <c r="H23" s="130"/>
      <c r="I23" s="130"/>
      <c r="J23" s="130"/>
      <c r="K23" s="130"/>
      <c r="L23" s="130"/>
      <c r="M23" s="159"/>
      <c r="N23" s="229"/>
      <c r="O23" s="47"/>
      <c r="P23" s="246"/>
      <c r="Q23" s="164"/>
      <c r="R23" s="164"/>
      <c r="S23" s="241"/>
      <c r="T23" s="49"/>
    </row>
    <row r="24" spans="1:20">
      <c r="A24" s="173"/>
      <c r="B24" s="176"/>
      <c r="C24" s="150"/>
      <c r="D24" s="321"/>
      <c r="E24" s="236"/>
      <c r="F24" s="328"/>
      <c r="G24" s="291"/>
      <c r="H24" s="130"/>
      <c r="I24" s="130"/>
      <c r="J24" s="130"/>
      <c r="K24" s="130"/>
      <c r="L24" s="130"/>
      <c r="M24" s="159"/>
      <c r="N24" s="229"/>
      <c r="O24" s="47"/>
      <c r="P24" s="246"/>
      <c r="Q24" s="164"/>
      <c r="R24" s="164"/>
      <c r="S24" s="241"/>
      <c r="T24" s="49"/>
    </row>
    <row r="25" spans="1:20">
      <c r="A25" s="211"/>
      <c r="B25" s="196"/>
      <c r="C25" s="150"/>
      <c r="D25" s="321"/>
      <c r="E25" s="236"/>
      <c r="F25" s="328"/>
      <c r="G25" s="291"/>
      <c r="H25" s="130"/>
      <c r="I25" s="130"/>
      <c r="J25" s="130"/>
      <c r="K25" s="130"/>
      <c r="L25" s="130"/>
      <c r="M25" s="159"/>
      <c r="N25" s="229"/>
      <c r="O25" s="84"/>
      <c r="P25" s="256"/>
      <c r="Q25" s="170"/>
      <c r="R25" s="170"/>
      <c r="S25" s="258"/>
      <c r="T25" s="49"/>
    </row>
    <row r="26" spans="1:20">
      <c r="A26" s="172" t="s">
        <v>187</v>
      </c>
      <c r="B26" s="175" t="s">
        <v>188</v>
      </c>
      <c r="C26" s="179" t="s">
        <v>33</v>
      </c>
      <c r="D26" s="321" t="s">
        <v>187</v>
      </c>
      <c r="E26" s="236" t="s">
        <v>34</v>
      </c>
      <c r="F26" s="328" t="s">
        <v>184</v>
      </c>
      <c r="G26" s="291"/>
      <c r="H26" s="130">
        <v>0</v>
      </c>
      <c r="I26" s="130">
        <v>0</v>
      </c>
      <c r="J26" s="130">
        <v>0</v>
      </c>
      <c r="K26" s="130">
        <v>0</v>
      </c>
      <c r="L26" s="129"/>
      <c r="M26" s="159">
        <f>SUM(G26:L30)</f>
        <v>0</v>
      </c>
      <c r="N26" s="229" t="s">
        <v>174</v>
      </c>
      <c r="O26" s="85"/>
      <c r="P26" s="254">
        <v>0</v>
      </c>
      <c r="Q26" s="169">
        <v>0</v>
      </c>
      <c r="R26" s="169">
        <v>0</v>
      </c>
      <c r="S26" s="251" t="s">
        <v>35</v>
      </c>
      <c r="T26" s="49"/>
    </row>
    <row r="27" spans="1:20">
      <c r="A27" s="173"/>
      <c r="B27" s="176"/>
      <c r="C27" s="150"/>
      <c r="D27" s="321"/>
      <c r="E27" s="236"/>
      <c r="F27" s="328"/>
      <c r="G27" s="291"/>
      <c r="H27" s="130"/>
      <c r="I27" s="130"/>
      <c r="J27" s="130"/>
      <c r="K27" s="130"/>
      <c r="L27" s="130"/>
      <c r="M27" s="159"/>
      <c r="N27" s="229"/>
      <c r="O27" s="47"/>
      <c r="P27" s="246"/>
      <c r="Q27" s="164"/>
      <c r="R27" s="164"/>
      <c r="S27" s="241"/>
      <c r="T27" s="49"/>
    </row>
    <row r="28" spans="1:20">
      <c r="A28" s="173"/>
      <c r="B28" s="176"/>
      <c r="C28" s="150"/>
      <c r="D28" s="321"/>
      <c r="E28" s="236"/>
      <c r="F28" s="328"/>
      <c r="G28" s="291"/>
      <c r="H28" s="130"/>
      <c r="I28" s="130"/>
      <c r="J28" s="130"/>
      <c r="K28" s="130"/>
      <c r="L28" s="130"/>
      <c r="M28" s="159"/>
      <c r="N28" s="229"/>
      <c r="O28" s="47"/>
      <c r="P28" s="246"/>
      <c r="Q28" s="164"/>
      <c r="R28" s="164"/>
      <c r="S28" s="241"/>
      <c r="T28" s="49"/>
    </row>
    <row r="29" spans="1:20">
      <c r="A29" s="173"/>
      <c r="B29" s="176"/>
      <c r="C29" s="150"/>
      <c r="D29" s="321"/>
      <c r="E29" s="236"/>
      <c r="F29" s="328"/>
      <c r="G29" s="291"/>
      <c r="H29" s="130"/>
      <c r="I29" s="130"/>
      <c r="J29" s="130"/>
      <c r="K29" s="130"/>
      <c r="L29" s="130"/>
      <c r="M29" s="159"/>
      <c r="N29" s="229"/>
      <c r="O29" s="47"/>
      <c r="P29" s="246"/>
      <c r="Q29" s="164"/>
      <c r="R29" s="164"/>
      <c r="S29" s="241"/>
      <c r="T29" s="49"/>
    </row>
    <row r="30" spans="1:20">
      <c r="A30" s="211"/>
      <c r="B30" s="196"/>
      <c r="C30" s="150"/>
      <c r="D30" s="321"/>
      <c r="E30" s="236"/>
      <c r="F30" s="328"/>
      <c r="G30" s="291"/>
      <c r="H30" s="130"/>
      <c r="I30" s="130"/>
      <c r="J30" s="130"/>
      <c r="K30" s="130"/>
      <c r="L30" s="130"/>
      <c r="M30" s="159"/>
      <c r="N30" s="229"/>
      <c r="O30" s="84"/>
      <c r="P30" s="256"/>
      <c r="Q30" s="170"/>
      <c r="R30" s="170"/>
      <c r="S30" s="258"/>
      <c r="T30" s="49"/>
    </row>
    <row r="31" spans="1:20">
      <c r="A31" s="172" t="s">
        <v>189</v>
      </c>
      <c r="B31" s="176" t="s">
        <v>190</v>
      </c>
      <c r="C31" s="179" t="s">
        <v>33</v>
      </c>
      <c r="D31" s="321" t="s">
        <v>189</v>
      </c>
      <c r="E31" s="236" t="s">
        <v>34</v>
      </c>
      <c r="F31" s="326" t="s">
        <v>28</v>
      </c>
      <c r="G31" s="291"/>
      <c r="H31" s="130">
        <v>14.978999999999999</v>
      </c>
      <c r="I31" s="130">
        <v>59.607999999999997</v>
      </c>
      <c r="J31" s="130"/>
      <c r="K31" s="130"/>
      <c r="L31" s="129"/>
      <c r="M31" s="159">
        <f>SUM(G31:L35)</f>
        <v>74.586999999999989</v>
      </c>
      <c r="N31" s="229" t="s">
        <v>149</v>
      </c>
      <c r="O31" s="47"/>
      <c r="P31" s="246">
        <v>74.585999999999999</v>
      </c>
      <c r="Q31" s="164">
        <v>20.538</v>
      </c>
      <c r="R31" s="164">
        <v>0</v>
      </c>
      <c r="S31" s="241" t="s">
        <v>149</v>
      </c>
      <c r="T31" s="49"/>
    </row>
    <row r="32" spans="1:20">
      <c r="A32" s="173"/>
      <c r="B32" s="176"/>
      <c r="C32" s="150"/>
      <c r="D32" s="321"/>
      <c r="E32" s="236"/>
      <c r="F32" s="326"/>
      <c r="G32" s="291"/>
      <c r="H32" s="130"/>
      <c r="I32" s="130"/>
      <c r="J32" s="130"/>
      <c r="K32" s="130"/>
      <c r="L32" s="130"/>
      <c r="M32" s="159"/>
      <c r="N32" s="229"/>
      <c r="O32" s="47"/>
      <c r="P32" s="246"/>
      <c r="Q32" s="164"/>
      <c r="R32" s="164"/>
      <c r="S32" s="241"/>
      <c r="T32" s="49"/>
    </row>
    <row r="33" spans="1:20">
      <c r="A33" s="173"/>
      <c r="B33" s="176"/>
      <c r="C33" s="150"/>
      <c r="D33" s="321"/>
      <c r="E33" s="236"/>
      <c r="F33" s="326"/>
      <c r="G33" s="291"/>
      <c r="H33" s="130"/>
      <c r="I33" s="130"/>
      <c r="J33" s="130"/>
      <c r="K33" s="130"/>
      <c r="L33" s="130"/>
      <c r="M33" s="159"/>
      <c r="N33" s="229"/>
      <c r="O33" s="47"/>
      <c r="P33" s="246"/>
      <c r="Q33" s="164"/>
      <c r="R33" s="164"/>
      <c r="S33" s="241"/>
      <c r="T33" s="49"/>
    </row>
    <row r="34" spans="1:20">
      <c r="A34" s="173"/>
      <c r="B34" s="176"/>
      <c r="C34" s="150"/>
      <c r="D34" s="321"/>
      <c r="E34" s="236"/>
      <c r="F34" s="326"/>
      <c r="G34" s="291"/>
      <c r="H34" s="130"/>
      <c r="I34" s="130"/>
      <c r="J34" s="130"/>
      <c r="K34" s="130"/>
      <c r="L34" s="130"/>
      <c r="M34" s="159"/>
      <c r="N34" s="229"/>
      <c r="O34" s="47"/>
      <c r="P34" s="246"/>
      <c r="Q34" s="164"/>
      <c r="R34" s="164"/>
      <c r="S34" s="241"/>
      <c r="T34" s="49"/>
    </row>
    <row r="35" spans="1:20">
      <c r="A35" s="211"/>
      <c r="B35" s="196"/>
      <c r="C35" s="150"/>
      <c r="D35" s="321"/>
      <c r="E35" s="236"/>
      <c r="F35" s="327"/>
      <c r="G35" s="291"/>
      <c r="H35" s="130"/>
      <c r="I35" s="130"/>
      <c r="J35" s="130"/>
      <c r="K35" s="130"/>
      <c r="L35" s="130"/>
      <c r="M35" s="159"/>
      <c r="N35" s="229"/>
      <c r="O35" s="47"/>
      <c r="P35" s="256"/>
      <c r="Q35" s="170"/>
      <c r="R35" s="170"/>
      <c r="S35" s="258"/>
      <c r="T35" s="49"/>
    </row>
    <row r="36" spans="1:20">
      <c r="A36" s="172" t="s">
        <v>191</v>
      </c>
      <c r="B36" s="175" t="s">
        <v>192</v>
      </c>
      <c r="C36" s="323" t="s">
        <v>33</v>
      </c>
      <c r="D36" s="321" t="s">
        <v>191</v>
      </c>
      <c r="E36" s="236" t="s">
        <v>34</v>
      </c>
      <c r="F36" s="325" t="s">
        <v>193</v>
      </c>
      <c r="G36" s="291"/>
      <c r="H36" s="130">
        <v>45.97</v>
      </c>
      <c r="I36" s="130">
        <v>5016</v>
      </c>
      <c r="J36" s="130"/>
      <c r="K36" s="130"/>
      <c r="L36" s="129"/>
      <c r="M36" s="159">
        <f>SUM(G36:L40)</f>
        <v>5061.97</v>
      </c>
      <c r="N36" s="229" t="s">
        <v>77</v>
      </c>
      <c r="O36" s="47"/>
      <c r="P36" s="254">
        <v>23.023</v>
      </c>
      <c r="Q36" s="169">
        <v>3.319</v>
      </c>
      <c r="R36" s="169">
        <v>0</v>
      </c>
      <c r="S36" s="251" t="s">
        <v>149</v>
      </c>
      <c r="T36" s="49"/>
    </row>
    <row r="37" spans="1:20">
      <c r="A37" s="173"/>
      <c r="B37" s="176"/>
      <c r="C37" s="324"/>
      <c r="D37" s="321"/>
      <c r="E37" s="236"/>
      <c r="F37" s="326"/>
      <c r="G37" s="291"/>
      <c r="H37" s="130"/>
      <c r="I37" s="130"/>
      <c r="J37" s="130"/>
      <c r="K37" s="130"/>
      <c r="L37" s="130"/>
      <c r="M37" s="159"/>
      <c r="N37" s="229"/>
      <c r="O37" s="47"/>
      <c r="P37" s="246"/>
      <c r="Q37" s="164"/>
      <c r="R37" s="164"/>
      <c r="S37" s="241"/>
      <c r="T37" s="49"/>
    </row>
    <row r="38" spans="1:20">
      <c r="A38" s="173"/>
      <c r="B38" s="176"/>
      <c r="C38" s="324"/>
      <c r="D38" s="321"/>
      <c r="E38" s="236"/>
      <c r="F38" s="326"/>
      <c r="G38" s="291"/>
      <c r="H38" s="130"/>
      <c r="I38" s="130"/>
      <c r="J38" s="130"/>
      <c r="K38" s="130"/>
      <c r="L38" s="130"/>
      <c r="M38" s="159"/>
      <c r="N38" s="229"/>
      <c r="O38" s="47"/>
      <c r="P38" s="246"/>
      <c r="Q38" s="164"/>
      <c r="R38" s="164"/>
      <c r="S38" s="241"/>
      <c r="T38" s="49"/>
    </row>
    <row r="39" spans="1:20">
      <c r="A39" s="173"/>
      <c r="B39" s="176"/>
      <c r="C39" s="324"/>
      <c r="D39" s="321"/>
      <c r="E39" s="236"/>
      <c r="F39" s="326"/>
      <c r="G39" s="291"/>
      <c r="H39" s="130"/>
      <c r="I39" s="130"/>
      <c r="J39" s="130"/>
      <c r="K39" s="130"/>
      <c r="L39" s="130"/>
      <c r="M39" s="159"/>
      <c r="N39" s="229"/>
      <c r="O39" s="47"/>
      <c r="P39" s="246"/>
      <c r="Q39" s="164"/>
      <c r="R39" s="164"/>
      <c r="S39" s="241"/>
      <c r="T39" s="49"/>
    </row>
    <row r="40" spans="1:20">
      <c r="A40" s="211"/>
      <c r="B40" s="196"/>
      <c r="C40" s="197"/>
      <c r="D40" s="321"/>
      <c r="E40" s="236"/>
      <c r="F40" s="327"/>
      <c r="G40" s="291"/>
      <c r="H40" s="130"/>
      <c r="I40" s="130"/>
      <c r="J40" s="130"/>
      <c r="K40" s="130"/>
      <c r="L40" s="130"/>
      <c r="M40" s="159"/>
      <c r="N40" s="229"/>
      <c r="O40" s="47"/>
      <c r="P40" s="256"/>
      <c r="Q40" s="170"/>
      <c r="R40" s="170"/>
      <c r="S40" s="258"/>
      <c r="T40" s="49"/>
    </row>
    <row r="41" spans="1:20">
      <c r="A41" s="141" t="s">
        <v>194</v>
      </c>
      <c r="B41" s="144" t="s">
        <v>195</v>
      </c>
      <c r="C41" s="179" t="s">
        <v>33</v>
      </c>
      <c r="D41" s="321" t="s">
        <v>194</v>
      </c>
      <c r="E41" s="236" t="s">
        <v>34</v>
      </c>
      <c r="F41" s="236" t="s">
        <v>76</v>
      </c>
      <c r="G41" s="291"/>
      <c r="H41" s="130">
        <v>4259</v>
      </c>
      <c r="I41" s="130">
        <v>683</v>
      </c>
      <c r="J41" s="130">
        <v>295</v>
      </c>
      <c r="K41" s="130"/>
      <c r="L41" s="129"/>
      <c r="M41" s="159">
        <f>SUM(G41:L45)</f>
        <v>5237</v>
      </c>
      <c r="N41" s="229" t="s">
        <v>77</v>
      </c>
      <c r="O41" s="47"/>
      <c r="P41" s="231">
        <v>5.2789999999999999</v>
      </c>
      <c r="Q41" s="130">
        <v>1.8460000000000001</v>
      </c>
      <c r="R41" s="130">
        <v>0</v>
      </c>
      <c r="S41" s="227" t="s">
        <v>117</v>
      </c>
      <c r="T41" s="49"/>
    </row>
    <row r="42" spans="1:20">
      <c r="A42" s="141"/>
      <c r="B42" s="144"/>
      <c r="C42" s="179"/>
      <c r="D42" s="321"/>
      <c r="E42" s="236"/>
      <c r="F42" s="236"/>
      <c r="G42" s="291"/>
      <c r="H42" s="130"/>
      <c r="I42" s="130"/>
      <c r="J42" s="130"/>
      <c r="K42" s="130"/>
      <c r="L42" s="130"/>
      <c r="M42" s="159"/>
      <c r="N42" s="229"/>
      <c r="O42" s="47"/>
      <c r="P42" s="231"/>
      <c r="Q42" s="130"/>
      <c r="R42" s="130"/>
      <c r="S42" s="227"/>
      <c r="T42" s="49"/>
    </row>
    <row r="43" spans="1:20">
      <c r="A43" s="141"/>
      <c r="B43" s="144"/>
      <c r="C43" s="179"/>
      <c r="D43" s="321"/>
      <c r="E43" s="236"/>
      <c r="F43" s="236"/>
      <c r="G43" s="291"/>
      <c r="H43" s="130"/>
      <c r="I43" s="130"/>
      <c r="J43" s="130"/>
      <c r="K43" s="130"/>
      <c r="L43" s="130"/>
      <c r="M43" s="159"/>
      <c r="N43" s="229"/>
      <c r="O43" s="47"/>
      <c r="P43" s="231"/>
      <c r="Q43" s="130"/>
      <c r="R43" s="130"/>
      <c r="S43" s="227"/>
      <c r="T43" s="49"/>
    </row>
    <row r="44" spans="1:20">
      <c r="A44" s="141"/>
      <c r="B44" s="144"/>
      <c r="C44" s="179"/>
      <c r="D44" s="321"/>
      <c r="E44" s="236"/>
      <c r="F44" s="236"/>
      <c r="G44" s="291"/>
      <c r="H44" s="130"/>
      <c r="I44" s="130"/>
      <c r="J44" s="130"/>
      <c r="K44" s="130"/>
      <c r="L44" s="130"/>
      <c r="M44" s="159"/>
      <c r="N44" s="229"/>
      <c r="O44" s="47"/>
      <c r="P44" s="231"/>
      <c r="Q44" s="130"/>
      <c r="R44" s="130"/>
      <c r="S44" s="227"/>
      <c r="T44" s="49"/>
    </row>
    <row r="45" spans="1:20">
      <c r="A45" s="141"/>
      <c r="B45" s="144"/>
      <c r="C45" s="179"/>
      <c r="D45" s="321"/>
      <c r="E45" s="236"/>
      <c r="F45" s="236"/>
      <c r="G45" s="291"/>
      <c r="H45" s="130"/>
      <c r="I45" s="130"/>
      <c r="J45" s="130"/>
      <c r="K45" s="130"/>
      <c r="L45" s="130"/>
      <c r="M45" s="159"/>
      <c r="N45" s="229"/>
      <c r="O45" s="47"/>
      <c r="P45" s="231"/>
      <c r="Q45" s="130"/>
      <c r="R45" s="130"/>
      <c r="S45" s="227"/>
      <c r="T45" s="49"/>
    </row>
    <row r="46" spans="1:20">
      <c r="A46" s="141" t="s">
        <v>196</v>
      </c>
      <c r="B46" s="144" t="s">
        <v>197</v>
      </c>
      <c r="C46" s="179" t="s">
        <v>33</v>
      </c>
      <c r="D46" s="321" t="s">
        <v>196</v>
      </c>
      <c r="E46" s="236" t="s">
        <v>34</v>
      </c>
      <c r="F46" s="236" t="s">
        <v>76</v>
      </c>
      <c r="G46" s="291"/>
      <c r="H46" s="130">
        <v>30</v>
      </c>
      <c r="I46" s="130"/>
      <c r="J46" s="130"/>
      <c r="K46" s="130"/>
      <c r="L46" s="129"/>
      <c r="M46" s="159">
        <f>SUM(G46:L50)</f>
        <v>30</v>
      </c>
      <c r="N46" s="229" t="s">
        <v>35</v>
      </c>
      <c r="O46" s="47"/>
      <c r="P46" s="254">
        <v>15.824999999999999</v>
      </c>
      <c r="Q46" s="169">
        <v>14.6</v>
      </c>
      <c r="R46" s="130">
        <v>0</v>
      </c>
      <c r="S46" s="227" t="s">
        <v>35</v>
      </c>
      <c r="T46" s="49"/>
    </row>
    <row r="47" spans="1:20">
      <c r="A47" s="141"/>
      <c r="B47" s="144"/>
      <c r="C47" s="179"/>
      <c r="D47" s="321"/>
      <c r="E47" s="236"/>
      <c r="F47" s="236"/>
      <c r="G47" s="291"/>
      <c r="H47" s="130"/>
      <c r="I47" s="130"/>
      <c r="J47" s="130"/>
      <c r="K47" s="130"/>
      <c r="L47" s="130"/>
      <c r="M47" s="159"/>
      <c r="N47" s="229"/>
      <c r="O47" s="47"/>
      <c r="P47" s="246"/>
      <c r="Q47" s="164"/>
      <c r="R47" s="130"/>
      <c r="S47" s="227"/>
      <c r="T47" s="49"/>
    </row>
    <row r="48" spans="1:20">
      <c r="A48" s="141"/>
      <c r="B48" s="144"/>
      <c r="C48" s="179"/>
      <c r="D48" s="321"/>
      <c r="E48" s="236"/>
      <c r="F48" s="236"/>
      <c r="G48" s="291"/>
      <c r="H48" s="130"/>
      <c r="I48" s="130"/>
      <c r="J48" s="130"/>
      <c r="K48" s="130"/>
      <c r="L48" s="130"/>
      <c r="M48" s="159"/>
      <c r="N48" s="229"/>
      <c r="O48" s="47"/>
      <c r="P48" s="246"/>
      <c r="Q48" s="164"/>
      <c r="R48" s="130"/>
      <c r="S48" s="227"/>
      <c r="T48" s="49"/>
    </row>
    <row r="49" spans="1:20">
      <c r="A49" s="141"/>
      <c r="B49" s="144"/>
      <c r="C49" s="179"/>
      <c r="D49" s="321"/>
      <c r="E49" s="236"/>
      <c r="F49" s="236"/>
      <c r="G49" s="291"/>
      <c r="H49" s="130"/>
      <c r="I49" s="130"/>
      <c r="J49" s="130"/>
      <c r="K49" s="130"/>
      <c r="L49" s="130"/>
      <c r="M49" s="159"/>
      <c r="N49" s="229"/>
      <c r="O49" s="47"/>
      <c r="P49" s="246"/>
      <c r="Q49" s="164"/>
      <c r="R49" s="130"/>
      <c r="S49" s="227"/>
      <c r="T49" s="49"/>
    </row>
    <row r="50" spans="1:20" ht="15.75" customHeight="1">
      <c r="A50" s="142"/>
      <c r="B50" s="145"/>
      <c r="C50" s="320"/>
      <c r="D50" s="322"/>
      <c r="E50" s="237"/>
      <c r="F50" s="237"/>
      <c r="G50" s="292"/>
      <c r="H50" s="131"/>
      <c r="I50" s="130"/>
      <c r="J50" s="130"/>
      <c r="K50" s="130"/>
      <c r="L50" s="130"/>
      <c r="M50" s="160"/>
      <c r="N50" s="230"/>
      <c r="O50" s="47"/>
      <c r="P50" s="247"/>
      <c r="Q50" s="165"/>
      <c r="R50" s="131"/>
      <c r="S50" s="228"/>
      <c r="T50" s="49"/>
    </row>
    <row r="51" spans="1:20">
      <c r="A51" s="11"/>
      <c r="B51" s="50"/>
      <c r="C51" s="48"/>
      <c r="D51" s="48"/>
      <c r="E51" s="48"/>
      <c r="F51" s="48"/>
      <c r="G51" s="77"/>
      <c r="H51" s="77"/>
      <c r="I51" s="77"/>
      <c r="J51" s="77"/>
      <c r="K51" s="77"/>
      <c r="L51" s="77"/>
      <c r="M51" s="77"/>
      <c r="N51" s="48"/>
      <c r="O51" s="47"/>
      <c r="P51" s="51"/>
      <c r="Q51" s="54"/>
      <c r="R51" s="54"/>
      <c r="S51" s="49"/>
      <c r="T51" s="49"/>
    </row>
    <row r="52" spans="1:20" ht="15" thickBot="1"/>
    <row r="53" spans="1:20">
      <c r="A53" s="100"/>
      <c r="B53" s="101"/>
      <c r="C53" s="101"/>
      <c r="D53" s="101"/>
      <c r="E53" s="101"/>
      <c r="F53" s="98"/>
    </row>
    <row r="54" spans="1:20">
      <c r="A54" s="107" t="s">
        <v>63</v>
      </c>
      <c r="B54" s="103"/>
      <c r="C54" s="103"/>
      <c r="D54" s="108" t="s">
        <v>64</v>
      </c>
      <c r="E54" s="128">
        <v>43998</v>
      </c>
      <c r="F54" s="104"/>
    </row>
    <row r="55" spans="1:20">
      <c r="A55" s="102"/>
      <c r="B55" s="103"/>
      <c r="C55" s="103"/>
      <c r="D55" s="103"/>
      <c r="E55" s="97"/>
      <c r="F55" s="104"/>
    </row>
    <row r="56" spans="1:20">
      <c r="A56" s="107" t="s">
        <v>65</v>
      </c>
      <c r="B56" s="103"/>
      <c r="C56" s="103"/>
      <c r="D56" s="108" t="s">
        <v>64</v>
      </c>
      <c r="E56" s="128">
        <v>43998</v>
      </c>
      <c r="F56" s="104"/>
    </row>
    <row r="57" spans="1:20">
      <c r="A57" s="102"/>
      <c r="B57" s="103"/>
      <c r="C57" s="103"/>
      <c r="D57" s="103"/>
      <c r="E57" s="97"/>
      <c r="F57" s="104"/>
    </row>
    <row r="58" spans="1:20">
      <c r="A58" s="107" t="s">
        <v>66</v>
      </c>
      <c r="B58" s="103"/>
      <c r="C58" s="103"/>
      <c r="D58" s="108" t="s">
        <v>198</v>
      </c>
      <c r="E58" s="97"/>
      <c r="F58" s="104"/>
    </row>
    <row r="59" spans="1:20" ht="15" thickBot="1">
      <c r="A59" s="105"/>
      <c r="B59" s="106"/>
      <c r="C59" s="106"/>
      <c r="D59" s="106"/>
      <c r="E59" s="106"/>
      <c r="F59" s="99"/>
    </row>
  </sheetData>
  <mergeCells count="133">
    <mergeCell ref="A6:N6"/>
    <mergeCell ref="A7:N7"/>
    <mergeCell ref="G9:N9"/>
    <mergeCell ref="M16:M20"/>
    <mergeCell ref="N16:N20"/>
    <mergeCell ref="P16:P20"/>
    <mergeCell ref="Q16:Q20"/>
    <mergeCell ref="R16:R20"/>
    <mergeCell ref="A16:A20"/>
    <mergeCell ref="S16:S20"/>
    <mergeCell ref="G16:G20"/>
    <mergeCell ref="H16:H20"/>
    <mergeCell ref="I16:I20"/>
    <mergeCell ref="J16:J20"/>
    <mergeCell ref="K16:K20"/>
    <mergeCell ref="L16:L20"/>
    <mergeCell ref="P9:S9"/>
    <mergeCell ref="B10:B13"/>
    <mergeCell ref="G10:N10"/>
    <mergeCell ref="F11:F13"/>
    <mergeCell ref="B16:B20"/>
    <mergeCell ref="C16:C20"/>
    <mergeCell ref="D16:D20"/>
    <mergeCell ref="E16:E20"/>
    <mergeCell ref="F16:F20"/>
    <mergeCell ref="Q21:Q25"/>
    <mergeCell ref="R21:R25"/>
    <mergeCell ref="S21:S25"/>
    <mergeCell ref="G21:G25"/>
    <mergeCell ref="H21:H25"/>
    <mergeCell ref="I21:I25"/>
    <mergeCell ref="J21:J25"/>
    <mergeCell ref="K21:K25"/>
    <mergeCell ref="L21:L25"/>
    <mergeCell ref="A26:A30"/>
    <mergeCell ref="B26:B30"/>
    <mergeCell ref="C26:C30"/>
    <mergeCell ref="D26:D30"/>
    <mergeCell ref="E26:E30"/>
    <mergeCell ref="F26:F30"/>
    <mergeCell ref="M21:M25"/>
    <mergeCell ref="N21:N25"/>
    <mergeCell ref="P21:P25"/>
    <mergeCell ref="A21:A25"/>
    <mergeCell ref="B21:B25"/>
    <mergeCell ref="C21:C25"/>
    <mergeCell ref="D21:D25"/>
    <mergeCell ref="E21:E25"/>
    <mergeCell ref="F21:F25"/>
    <mergeCell ref="M26:M30"/>
    <mergeCell ref="N26:N30"/>
    <mergeCell ref="P26:P30"/>
    <mergeCell ref="Q26:Q30"/>
    <mergeCell ref="R26:R30"/>
    <mergeCell ref="S26:S30"/>
    <mergeCell ref="G26:G30"/>
    <mergeCell ref="H26:H30"/>
    <mergeCell ref="I26:I30"/>
    <mergeCell ref="J26:J30"/>
    <mergeCell ref="K26:K30"/>
    <mergeCell ref="L26:L30"/>
    <mergeCell ref="Q31:Q35"/>
    <mergeCell ref="R31:R35"/>
    <mergeCell ref="S31:S35"/>
    <mergeCell ref="G31:G35"/>
    <mergeCell ref="H31:H35"/>
    <mergeCell ref="I31:I35"/>
    <mergeCell ref="J31:J35"/>
    <mergeCell ref="K31:K35"/>
    <mergeCell ref="L31:L35"/>
    <mergeCell ref="A36:A40"/>
    <mergeCell ref="B36:B40"/>
    <mergeCell ref="C36:C40"/>
    <mergeCell ref="D36:D40"/>
    <mergeCell ref="E36:E40"/>
    <mergeCell ref="F36:F40"/>
    <mergeCell ref="M31:M35"/>
    <mergeCell ref="N31:N35"/>
    <mergeCell ref="P31:P35"/>
    <mergeCell ref="A31:A35"/>
    <mergeCell ref="B31:B35"/>
    <mergeCell ref="C31:C35"/>
    <mergeCell ref="D31:D35"/>
    <mergeCell ref="E31:E35"/>
    <mergeCell ref="F31:F35"/>
    <mergeCell ref="M36:M40"/>
    <mergeCell ref="N36:N40"/>
    <mergeCell ref="P36:P40"/>
    <mergeCell ref="Q36:Q40"/>
    <mergeCell ref="R36:R40"/>
    <mergeCell ref="S36:S40"/>
    <mergeCell ref="G36:G40"/>
    <mergeCell ref="H36:H40"/>
    <mergeCell ref="I36:I40"/>
    <mergeCell ref="J36:J40"/>
    <mergeCell ref="K36:K40"/>
    <mergeCell ref="L36:L40"/>
    <mergeCell ref="Q41:Q45"/>
    <mergeCell ref="R41:R45"/>
    <mergeCell ref="S41:S45"/>
    <mergeCell ref="G41:G45"/>
    <mergeCell ref="H41:H45"/>
    <mergeCell ref="I41:I45"/>
    <mergeCell ref="J41:J45"/>
    <mergeCell ref="K41:K45"/>
    <mergeCell ref="L41:L45"/>
    <mergeCell ref="A46:A50"/>
    <mergeCell ref="B46:B50"/>
    <mergeCell ref="C46:C50"/>
    <mergeCell ref="D46:D50"/>
    <mergeCell ref="E46:E50"/>
    <mergeCell ref="F46:F50"/>
    <mergeCell ref="M41:M45"/>
    <mergeCell ref="N41:N45"/>
    <mergeCell ref="P41:P45"/>
    <mergeCell ref="A41:A45"/>
    <mergeCell ref="B41:B45"/>
    <mergeCell ref="C41:C45"/>
    <mergeCell ref="D41:D45"/>
    <mergeCell ref="E41:E45"/>
    <mergeCell ref="F41:F45"/>
    <mergeCell ref="M46:M50"/>
    <mergeCell ref="N46:N50"/>
    <mergeCell ref="P46:P50"/>
    <mergeCell ref="Q46:Q50"/>
    <mergeCell ref="R46:R50"/>
    <mergeCell ref="S46:S50"/>
    <mergeCell ref="G46:G50"/>
    <mergeCell ref="H46:H50"/>
    <mergeCell ref="I46:I50"/>
    <mergeCell ref="J46:J50"/>
    <mergeCell ref="K46:K50"/>
    <mergeCell ref="L46:L50"/>
  </mergeCells>
  <pageMargins left="0.7" right="0.7" top="0.75" bottom="0.75" header="0.3" footer="0.3"/>
  <pageSetup paperSize="8" scale="80" orientation="landscape" r:id="rId1"/>
  <headerFooter>
    <oddFooter>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4" ma:contentTypeDescription="Create a new document." ma:contentTypeScope="" ma:versionID="25e9caa9dd781df2b038d9f7cc6199c9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8735146386a089ce3c5c1d9c2ff0b9c0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Nikki Craig</DisplayName>
        <AccountId>826</AccountId>
        <AccountType/>
      </UserInfo>
      <UserInfo>
        <DisplayName>Alan McLean</DisplayName>
        <AccountId>208</AccountId>
        <AccountType/>
      </UserInfo>
      <UserInfo>
        <DisplayName>Tom Harvie Clark</DisplayName>
        <AccountId>416</AccountId>
        <AccountType/>
      </UserInfo>
      <UserInfo>
        <DisplayName>Jill McCabe</DisplayName>
        <AccountId>2105</AccountId>
        <AccountType/>
      </UserInfo>
    </SharedWithUsers>
    <_ip_UnifiedCompliancePolicyUIAction xmlns="http://schemas.microsoft.com/sharepoint/v3" xsi:nil="true"/>
    <TaxCatchAll xmlns="dfc5cf3b-63a0-41eb-9e2d-d2b6491b4379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Props1.xml><?xml version="1.0" encoding="utf-8"?>
<ds:datastoreItem xmlns:ds="http://schemas.openxmlformats.org/officeDocument/2006/customXml" ds:itemID="{9CA8FAD0-08E6-4C29-BD85-BF7849C0D03D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CD5639A3-EC2C-4BC8-A600-EABE3D8E1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01C9C3-5B83-400F-837E-61497AC14C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816C5B-1C33-41E5-A05A-3EEF33D3FCFD}">
  <ds:schemaRefs>
    <ds:schemaRef ds:uri="http://schemas.microsoft.com/office/2006/metadata/properties"/>
    <ds:schemaRef ds:uri="http://schemas.microsoft.com/office/infopath/2007/PartnerControls"/>
    <ds:schemaRef ds:uri="dfc5cf3b-63a0-41eb-9e2d-d2b6491b4379"/>
    <ds:schemaRef ds:uri="http://schemas.microsoft.com/sharepoint/v3"/>
    <ds:schemaRef ds:uri="717ab7f6-fd44-4bc6-8ec0-b60b0dae7a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H1</vt:lpstr>
      <vt:lpstr>H2</vt:lpstr>
      <vt:lpstr>H3</vt:lpstr>
      <vt:lpstr>H4</vt:lpstr>
      <vt:lpstr>H5</vt:lpstr>
      <vt:lpstr>H6</vt:lpstr>
    </vt:vector>
  </TitlesOfParts>
  <Manager/>
  <Company>Scottish Water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Douglas</dc:creator>
  <cp:keywords/>
  <dc:description/>
  <cp:lastModifiedBy>Kirsty McLean</cp:lastModifiedBy>
  <cp:revision/>
  <dcterms:created xsi:type="dcterms:W3CDTF">2016-03-16T14:29:32Z</dcterms:created>
  <dcterms:modified xsi:type="dcterms:W3CDTF">2021-11-16T16:05:28Z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0x0101000673E8A027AD84478D085E8578848EF7</vt:lpwstr>
  </property>
  <property fmtid="{D5CDD505-2E9C-101B-9397-08002B2CF9AE}" pid="3" name="Financial Year">
    <vt:lpwstr/>
  </property>
  <property fmtid="{D5CDD505-2E9C-101B-9397-08002B2CF9AE}" pid="4" name="Data Area">
    <vt:lpwstr/>
  </property>
  <property fmtid="{D5CDD505-2E9C-101B-9397-08002B2CF9AE}" pid="5" name="AuthorIds_UIVersion_512">
    <vt:lpwstr>283</vt:lpwstr>
  </property>
  <property fmtid="{D5CDD505-2E9C-101B-9397-08002B2CF9AE}" pid="6" name="MSIP_Label_51c5cbfb-d947-4873-968d-a648d478eb25_Enabled">
    <vt:lpwstr>true</vt:lpwstr>
  </property>
  <property fmtid="{D5CDD505-2E9C-101B-9397-08002B2CF9AE}" pid="7" name="MSIP_Label_51c5cbfb-d947-4873-968d-a648d478eb25_SetDate">
    <vt:lpwstr>2020-12-30T11:47:32Z</vt:lpwstr>
  </property>
  <property fmtid="{D5CDD505-2E9C-101B-9397-08002B2CF9AE}" pid="8" name="MSIP_Label_51c5cbfb-d947-4873-968d-a648d478eb25_Method">
    <vt:lpwstr>Privileged</vt:lpwstr>
  </property>
  <property fmtid="{D5CDD505-2E9C-101B-9397-08002B2CF9AE}" pid="9" name="MSIP_Label_51c5cbfb-d947-4873-968d-a648d478eb25_Name">
    <vt:lpwstr>51c5cbfb-d947-4873-968d-a648d478eb25</vt:lpwstr>
  </property>
  <property fmtid="{D5CDD505-2E9C-101B-9397-08002B2CF9AE}" pid="10" name="MSIP_Label_51c5cbfb-d947-4873-968d-a648d478eb25_SiteId">
    <vt:lpwstr>f90bd2e7-b5c0-4b25-9e27-226ff8b6c17b</vt:lpwstr>
  </property>
  <property fmtid="{D5CDD505-2E9C-101B-9397-08002B2CF9AE}" pid="11" name="MSIP_Label_51c5cbfb-d947-4873-968d-a648d478eb25_ActionId">
    <vt:lpwstr>89660490-1ebc-4a80-b646-000035c29887</vt:lpwstr>
  </property>
  <property fmtid="{D5CDD505-2E9C-101B-9397-08002B2CF9AE}" pid="12" name="MSIP_Label_51c5cbfb-d947-4873-968d-a648d478eb25_ContentBits">
    <vt:lpwstr>2</vt:lpwstr>
  </property>
</Properties>
</file>